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X:\財務班\006  決算統計\017    R02決算統計\160　 令和２年度財政状況資料集の作成等について\04.疑義\02.回答\"/>
    </mc:Choice>
  </mc:AlternateContent>
  <xr:revisionPtr revIDLastSave="0" documentId="13_ncr:1_{33449009-BCD7-4526-818C-92177D0E40B9}" xr6:coauthVersionLast="36" xr6:coauthVersionMax="36" xr10:uidLastSave="{00000000-0000-0000-0000-000000000000}"/>
  <bookViews>
    <workbookView xWindow="0" yWindow="0" windowWidth="15360" windowHeight="7395"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C35" i="10"/>
  <c r="CO34" i="10"/>
  <c r="CO35" i="10" s="1"/>
  <c r="CO36" i="10" s="1"/>
  <c r="BW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<sst xmlns="http://schemas.openxmlformats.org/spreadsheetml/2006/main" count="1117" uniqueCount="606">
  <si>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</si>
  <si>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</si>
  <si>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</si>
  <si>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</si>
  <si>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</si>
  <si>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</si>
  <si>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</si>
  <si>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</si>
  <si>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</si>
  <si>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</si>
  <si>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</si>
  <si>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</si>
  <si>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</si>
  <si>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</si>
  <si>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</si>
  <si>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</si>
  <si>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</si>
  <si>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</si>
  <si>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</si>
  <si>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</si>
  <si>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</si>
  <si>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</si>
  <si>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</si>
  <si>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</si>
  <si>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</si>
  <si>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</si>
  <si>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</si>
  <si>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</si>
  <si>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</si>
  <si>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</si>
  <si>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</si>
  <si>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</si>
  <si>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</si>
  <si>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</si>
  <si>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</si>
  <si>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</si>
  <si>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</si>
  <si>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</si>
  <si>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</si>
  <si>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</si>
  <si>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</si>
  <si>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</si>
  <si>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</si>
  <si>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</si>
  <si>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</si>
  <si>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</si>
  <si>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</si>
  <si>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</si>
  <si>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</si>
  <si>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</si>
  <si>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</si>
  <si>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</si>
  <si>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</si>
  <si>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</si>
  <si>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</si>
  <si>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</si>
  <si>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</si>
  <si>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</si>
  <si>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</si>
  <si>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</si>
  <si>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</si>
  <si>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</si>
  <si>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</si>
  <si>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</si>
  <si>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</si>
  <si>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</si>
  <si>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</si>
  <si>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</si>
  <si>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</si>
  <si>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</si>
  <si>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</si>
  <si>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</si>
  <si>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</si>
  <si>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</si>
  <si>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</si>
  <si>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</si>
  <si>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</si>
  <si>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</si>
  <si>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</si>
  <si>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</si>
  <si>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</si>
  <si>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</si>
  <si>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</si>
  <si>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</si>
  <si>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</si>
  <si>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</si>
  <si>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</si>
  <si>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</si>
  <si>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</si>
  <si>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</si>
  <si>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</si>
  <si>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</si>
  <si>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</si>
  <si>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</si>
  <si>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</si>
  <si>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</si>
  <si>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</si>
  <si>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</si>
  <si>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</si>
  <si>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</si>
  <si>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</si>
  <si>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</si>
  <si>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</si>
  <si>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</si>
  <si>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</si>
  <si>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</si>
  <si>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</si>
  <si>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</si>
  <si>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</si>
  <si>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</si>
  <si>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</si>
  <si>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</si>
  <si>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</si>
  <si>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</si>
  <si>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</si>
  <si>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</si>
  <si>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</si>
  <si>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</si>
  <si>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</si>
  <si>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</si>
  <si>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</si>
  <si>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</si>
  <si>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</si>
  <si>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</si>
  <si>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</si>
  <si>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</si>
  <si>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</si>
  <si>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</si>
  <si>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</si>
  <si>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</si>
  <si>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</si>
  <si>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</si>
  <si>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</si>
  <si>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</si>
  <si>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</si>
  <si>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</si>
  <si>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</si>
  <si>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</si>
  <si>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</si>
  <si>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</si>
  <si>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</si>
  <si>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</si>
  <si>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</si>
  <si>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</si>
  <si>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</si>
  <si>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</si>
  <si>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</si>
  <si>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</si>
  <si>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</si>
  <si>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</si>
  <si>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</si>
  <si>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</si>
  <si>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</si>
  <si>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</si>
  <si>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</si>
  <si>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</si>
  <si>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</si>
  <si>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</si>
  <si>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</si>
  <si>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</si>
  <si>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</si>
  <si>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</si>
  <si>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</si>
  <si>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</si>
  <si>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</si>
  <si>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</si>
  <si>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</si>
  <si>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</si>
  <si>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</si>
  <si>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</si>
  <si>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</si>
  <si>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</si>
  <si>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</si>
  <si>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</si>
  <si>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</si>
  <si>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</si>
  <si>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</si>
  <si>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</si>
  <si>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</si>
  <si>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</si>
  <si>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</si>
  <si>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</si>
  <si>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</si>
  <si>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</si>
  <si>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</si>
  <si>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</si>
  <si>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</si>
  <si>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</si>
  <si>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</si>
  <si>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</si>
  <si>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</si>
  <si>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</si>
  <si>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</si>
  <si>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</si>
  <si>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</si>
  <si>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</si>
  <si>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</si>
  <si>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</si>
  <si>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</si>
  <si>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</si>
  <si>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</si>
  <si>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</si>
  <si>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</si>
  <si>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</si>
  <si>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</si>
  <si>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</si>
  <si>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</si>
  <si>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</si>
  <si>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</si>
  <si>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</si>
  <si>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</si>
  <si>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</si>
  <si>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</si>
  <si>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</si>
  <si>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</si>
  <si>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</si>
  <si>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</si>
  <si>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</si>
  <si>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長崎県南島原市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</si>
  <si>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</si>
  <si>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</si>
  <si>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</si>
  <si>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</si>
  <si>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</si>
  <si>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</si>
  <si>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</si>
  <si>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</si>
  <si>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</si>
  <si>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</si>
  <si>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</si>
  <si>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</si>
  <si>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</si>
  <si>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</si>
  <si>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</si>
  <si>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</si>
  <si>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</si>
  <si>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</si>
  <si>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</si>
  <si>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</si>
  <si>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</si>
  <si>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</si>
  <si>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</si>
  <si>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</si>
  <si>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</si>
  <si>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</si>
  <si>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</si>
  <si>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</si>
  <si>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</si>
  <si>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</si>
  <si>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</si>
  <si>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</si>
  <si>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</si>
  <si>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</si>
  <si>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</si>
  <si>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</si>
  <si>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</si>
  <si>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</si>
  <si>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</si>
  <si>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</si>
  <si>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</si>
  <si>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</si>
  <si>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</si>
  <si>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</si>
  <si>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</si>
  <si>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</si>
  <si>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</si>
  <si>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</si>
  <si>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</si>
  <si>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</si>
  <si>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</si>
  <si>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</si>
  <si>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</si>
  <si>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</si>
  <si>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</si>
  <si>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</si>
  <si>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</si>
  <si>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</si>
  <si>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</si>
  <si>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</si>
  <si>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</si>
  <si>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</si>
  <si>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</si>
  <si>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</si>
  <si>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</si>
  <si>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</si>
  <si>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</si>
  <si>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</si>
  <si>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</si>
  <si>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</si>
  <si>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</si>
  <si>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</si>
  <si>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</si>
  <si>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</si>
  <si>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</si>
  <si>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</si>
  <si>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</si>
  <si>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</si>
  <si>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</si>
  <si>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</si>
  <si>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</si>
  <si>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</si>
  <si>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</si>
  <si>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</si>
  <si>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</si>
  <si>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</si>
  <si>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</si>
  <si>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</si>
  <si>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</si>
  <si>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</si>
  <si>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</si>
  <si>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</si>
  <si>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</si>
  <si>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</si>
  <si>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</si>
  <si>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</si>
  <si>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</si>
  <si>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</si>
  <si>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</si>
  <si>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</si>
  <si>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</si>
  <si>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</si>
  <si>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</si>
  <si>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</si>
  <si>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</si>
  <si>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</si>
  <si>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</si>
  <si>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</si>
  <si>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</si>
  <si>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</si>
  <si>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</si>
  <si>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</si>
  <si>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</si>
  <si>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</si>
  <si>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</si>
  <si>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</si>
  <si>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</si>
  <si>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</si>
  <si>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</si>
  <si>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</si>
  <si>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</si>
  <si>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</si>
  <si>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</si>
  <si>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</si>
  <si>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</si>
  <si>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</si>
  <si>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</si>
  <si>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</si>
  <si>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</si>
  <si>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</si>
  <si>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</si>
  <si>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</si>
  <si>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</si>
  <si>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</si>
  <si>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</si>
  <si>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</si>
  <si>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</si>
  <si>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</si>
  <si>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</si>
  <si>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</si>
  <si>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</si>
  <si>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</si>
  <si>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</si>
  <si>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</si>
  <si>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</si>
  <si>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</si>
  <si>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</si>
  <si>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</si>
  <si>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</si>
  <si>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</si>
  <si>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</si>
  <si>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</si>
  <si>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</si>
  <si>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</si>
  <si>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長崎県南島原市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</si>
  <si>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</si>
  <si>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</si>
  <si>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</si>
  <si>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</si>
  <si>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</si>
  <si>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</si>
  <si>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</si>
  <si>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</si>
  <si>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</si>
  <si>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</si>
  <si>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</si>
  <si>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</si>
  <si>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</si>
  <si>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</si>
  <si>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</si>
  <si>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</si>
  <si>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</si>
  <si>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</si>
  <si>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</si>
  <si>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</si>
  <si>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</si>
  <si>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</si>
  <si>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</si>
  <si>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</si>
  <si>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</si>
  <si>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</si>
  <si>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</si>
  <si>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</si>
  <si>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</si>
  <si>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</si>
  <si>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</si>
  <si>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</si>
  <si>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</si>
  <si>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</si>
  <si>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</si>
  <si>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</si>
  <si>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</si>
  <si>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</si>
  <si>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</si>
  <si>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</si>
  <si>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宅地開発事業特別会計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</si>
  <si>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</si>
  <si>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</si>
  <si>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</si>
  <si>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</si>
  <si>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</si>
  <si>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</si>
  <si>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</si>
  <si>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</si>
  <si>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</si>
  <si>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</si>
  <si>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</si>
  <si>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</si>
  <si>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</si>
  <si>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</si>
  <si>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</si>
  <si>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</si>
  <si>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</si>
  <si>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</si>
  <si>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</si>
  <si>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</si>
  <si>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</si>
  <si>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</si>
  <si>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</si>
  <si>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</si>
  <si>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</si>
  <si>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</si>
  <si>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</si>
  <si>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</si>
  <si>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</si>
  <si>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</si>
  <si>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</si>
  <si>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</si>
  <si>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</si>
  <si>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</si>
  <si>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</si>
  <si>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</si>
  <si>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</si>
  <si>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</si>
  <si>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</si>
  <si>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</si>
  <si>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</si>
  <si>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</si>
  <si>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</si>
  <si>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</si>
  <si>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</si>
  <si>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</si>
  <si>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</si>
  <si>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</si>
  <si>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</si>
  <si>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</si>
  <si>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</si>
  <si>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</si>
  <si>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</si>
  <si>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</si>
  <si>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</si>
  <si>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</si>
  <si>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</si>
  <si>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</si>
  <si>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</si>
  <si>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</si>
  <si>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</si>
  <si>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</si>
  <si>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</si>
  <si>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</si>
  <si>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</si>
  <si>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</si>
  <si>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</si>
  <si>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</si>
  <si>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</si>
  <si>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</si>
  <si>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</si>
  <si>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</si>
  <si>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</si>
  <si>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</si>
  <si>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</si>
  <si>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</si>
  <si>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</si>
  <si>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</si>
  <si>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</si>
  <si>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</si>
  <si>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</si>
  <si>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</si>
  <si>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</si>
  <si>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</si>
  <si>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</si>
  <si>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</si>
  <si>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</si>
  <si>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</si>
  <si>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</si>
  <si>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</si>
  <si>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</si>
  <si>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</si>
  <si>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</si>
  <si>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</si>
  <si>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</si>
  <si>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</si>
  <si>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</si>
  <si>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</si>
  <si>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</si>
  <si>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</si>
  <si>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</si>
  <si>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</si>
  <si>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</si>
  <si>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</si>
  <si>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</si>
  <si>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</si>
  <si>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</si>
  <si>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</si>
  <si>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</si>
  <si>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</si>
  <si>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</si>
  <si>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</si>
  <si>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</si>
  <si>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</si>
  <si>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</si>
  <si>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</si>
  <si>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</si>
  <si>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</si>
  <si>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</si>
  <si>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</si>
  <si>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</si>
  <si>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</si>
  <si>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</si>
  <si>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</si>
  <si>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</si>
  <si>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</si>
  <si>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</si>
  <si>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</si>
  <si>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</si>
  <si>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</si>
  <si>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</si>
  <si>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</si>
  <si>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</si>
  <si>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</si>
  <si>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</si>
  <si>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</si>
  <si>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</si>
  <si>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</si>
  <si>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</si>
  <si>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</si>
  <si>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</si>
  <si>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</si>
  <si>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</si>
  <si>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</si>
  <si>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</si>
  <si>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</si>
  <si>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</si>
  <si>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</si>
  <si>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</si>
  <si>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</si>
  <si>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</si>
  <si>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</si>
  <si>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</si>
  <si>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国民健康保険事業特別会計</t>
  </si>
  <si>
    <t>下水道事業会計</t>
  </si>
  <si>
    <t>後期高齢者医療特別会計</t>
  </si>
  <si>
    <t>宅地開発事業特別会計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</si>
  <si>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</si>
  <si>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</si>
  <si>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</si>
  <si>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</si>
  <si>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</si>
  <si>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</si>
  <si>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</si>
  <si>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</si>
  <si>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合併振興基金</t>
    <rPh sb="0" eb="2">
      <t>ガッペイ</t>
    </rPh>
    <rPh sb="2" eb="4">
      <t>シンコウ</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</si>
  <si>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</si>
  <si>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</si>
  <si>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ふるさと応援寄附基金</t>
    <rPh sb="4" eb="6">
      <t>オウエン</t>
    </rPh>
    <rPh sb="6" eb="8">
      <t>キフ</t>
    </rPh>
    <rPh sb="8" eb="10">
      <t>キキン</t>
    </rPh>
    <phoneticPr fontId="5"/>
  </si>
  <si>
    <t>公共施設整備基金</t>
    <rPh sb="0" eb="2">
      <t>コウキョウ</t>
    </rPh>
    <rPh sb="2" eb="4">
      <t>シセツ</t>
    </rPh>
    <rPh sb="4" eb="6">
      <t>セイビ</t>
    </rPh>
    <rPh sb="6" eb="8">
      <t>キキン</t>
    </rPh>
    <phoneticPr fontId="5"/>
  </si>
  <si>
    <t>－</t>
    <phoneticPr fontId="2"/>
  </si>
  <si>
    <t>-</t>
    <phoneticPr fontId="2"/>
  </si>
  <si>
    <t>みずなし本陣</t>
    <rPh sb="4" eb="6">
      <t>ホンジン</t>
    </rPh>
    <phoneticPr fontId="2"/>
  </si>
  <si>
    <t>原城振興公社</t>
    <rPh sb="0" eb="2">
      <t>ハラジョウ</t>
    </rPh>
    <rPh sb="2" eb="4">
      <t>シンコウ</t>
    </rPh>
    <rPh sb="4" eb="6">
      <t>コウシャ</t>
    </rPh>
    <phoneticPr fontId="2"/>
  </si>
  <si>
    <t>ミナサポ</t>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</si>
  <si>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
  </si>
  <si>
    <t>島原地域広域市町村圏組合（一般会計）</t>
    <rPh sb="0" eb="2">
      <t>シマハラ</t>
    </rPh>
    <rPh sb="2" eb="4">
      <t>チイキ</t>
    </rPh>
    <rPh sb="4" eb="6">
      <t>コウイキ</t>
    </rPh>
    <rPh sb="6" eb="9">
      <t>シチョウソン</t>
    </rPh>
    <rPh sb="9" eb="10">
      <t>ケン</t>
    </rPh>
    <rPh sb="10" eb="12">
      <t>クミアイ</t>
    </rPh>
    <rPh sb="13" eb="15">
      <t>イッパン</t>
    </rPh>
    <rPh sb="15" eb="17">
      <t>カイケイ</t>
    </rPh>
    <phoneticPr fontId="2"/>
  </si>
  <si>
    <t>島原地域広域市町村圏組合（介護保険事業特別会計）</t>
    <rPh sb="13" eb="15">
      <t>カイゴ</t>
    </rPh>
    <rPh sb="15" eb="17">
      <t>ホケン</t>
    </rPh>
    <rPh sb="17" eb="19">
      <t>ジギョウ</t>
    </rPh>
    <rPh sb="19" eb="21">
      <t>トクベツ</t>
    </rPh>
    <phoneticPr fontId="2"/>
  </si>
  <si>
    <t>雲仙・南島原保健組合（一般会計）</t>
    <rPh sb="0" eb="2">
      <t>ウンゼン</t>
    </rPh>
    <rPh sb="3" eb="6">
      <t>ミナミシマハラ</t>
    </rPh>
    <rPh sb="6" eb="8">
      <t>ホケン</t>
    </rPh>
    <rPh sb="8" eb="10">
      <t>クミアイ</t>
    </rPh>
    <rPh sb="11" eb="13">
      <t>イッパン</t>
    </rPh>
    <rPh sb="13" eb="15">
      <t>カイケイ</t>
    </rPh>
    <phoneticPr fontId="2"/>
  </si>
  <si>
    <t>雲仙・南島原保健組合（介護老人保健施設事業特別会計）</t>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</si>
  <si>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</si>
  <si>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</si>
  <si>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</si>
  <si>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長崎県市町村総合事務組合（公平委員会事業特別会計）</t>
    <phoneticPr fontId="2"/>
  </si>
  <si>
    <t>長崎県市町村総合事務組合（行政不服審査会事業特別会計）</t>
    <phoneticPr fontId="2"/>
  </si>
  <si>
    <t>長崎県後期高齢者医療広域連合（普通会計）</t>
    <phoneticPr fontId="2"/>
  </si>
  <si>
    <t>長崎県後期高齢者医療広域連合（後期高齢者医療事業会計）</t>
    <phoneticPr fontId="2"/>
  </si>
  <si>
    <t>雲仙・南島原保健組合（病院事業会計）</t>
    <phoneticPr fontId="2"/>
  </si>
  <si>
    <t>長崎県病院企業団：島原病院（長崎県病院企業団病院事業会計）</t>
    <phoneticPr fontId="2"/>
  </si>
  <si>
    <t>長崎県市町村総合事務組合（交通災害共済事業特別会計）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</si>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</sst>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A2E-4118-8599-E4769BB50E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80329</c:v>
                </c:pt>
                <c:pt idx="1">
                  <c:v>111640</c:v>
                </c:pt>
                <c:pt idx="2">
                  <c:v>96742</c:v>
                </c:pt>
                <c:pt idx="3">
                  <c:v>155309</c:v>
                </c:pt>
                <c:pt idx="4">
                  <c:v>170201</c:v>
                </c:pt>
              </c:numCache>
            </c:numRef>
          </c:val>
          <c:smooth val="0"/>
          <c:extLst>
            <c:ext xmlns:c16="http://schemas.microsoft.com/office/drawing/2014/chart" uri="{C3380CC4-5D6E-409C-BE32-E72D297353CC}">
              <c16:uniqueId val="{00000001-7A2E-4118-8599-E4769BB50E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c:v>
                </c:pt>
                <c:pt idx="1">
                  <c:v>8.86</c:v>
                </c:pt>
                <c:pt idx="2">
                  <c:v>9.23</c:v>
                </c:pt>
                <c:pt idx="3">
                  <c:v>9.2799999999999994</c:v>
                </c:pt>
                <c:pt idx="4">
                  <c:v>10.9</c:v>
                </c:pt>
              </c:numCache>
            </c:numRef>
          </c:val>
          <c:extLst>
            <c:ext xmlns:c16="http://schemas.microsoft.com/office/drawing/2014/chart" uri="{C3380CC4-5D6E-409C-BE32-E72D297353CC}">
              <c16:uniqueId val="{00000000-7316-492E-ABDE-95B454CD4E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23.4</c:v>
                </c:pt>
                <c:pt idx="1">
                  <c:v>19.239999999999998</c:v>
                </c:pt>
                <c:pt idx="2">
                  <c:v>19.739999999999998</c:v>
                </c:pt>
                <c:pt idx="3">
                  <c:v>20.36</c:v>
                </c:pt>
                <c:pt idx="4">
                  <c:v>19.68</c:v>
                </c:pt>
              </c:numCache>
            </c:numRef>
          </c:val>
          <c:extLst>
            <c:ext xmlns:c16="http://schemas.microsoft.com/office/drawing/2014/chart" uri="{C3380CC4-5D6E-409C-BE32-E72D297353CC}">
              <c16:uniqueId val="{00000001-7316-492E-ABDE-95B454CD4E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13.82</c:v>
                </c:pt>
                <c:pt idx="1">
                  <c:v>8.65</c:v>
                </c:pt>
                <c:pt idx="2">
                  <c:v>13.93</c:v>
                </c:pt>
                <c:pt idx="3">
                  <c:v>13.1</c:v>
                </c:pt>
                <c:pt idx="4">
                  <c:v>10.34</c:v>
                </c:pt>
              </c:numCache>
            </c:numRef>
          </c:val>
          <c:smooth val="0"/>
          <c:extLst>
            <c:ext xmlns:c16="http://schemas.microsoft.com/office/drawing/2014/chart" uri="{C3380CC4-5D6E-409C-BE32-E72D297353CC}">
              <c16:uniqueId val="{00000002-7316-492E-ABDE-95B454CD4E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0.08</c:v>
                </c:pt>
                <c:pt idx="4">
                  <c:v>#N/A</c:v>
                </c:pt>
                <c:pt idx="5">
                  <c:v>0</c:v>
                </c:pt>
                <c:pt idx="6">
                  <c:v>#N/A</c:v>
                </c:pt>
                <c:pt idx="7">
                  <c:v>0.46</c:v>
                </c:pt>
                <c:pt idx="8">
                  <c:v>0</c:v>
                </c:pt>
                <c:pt idx="9">
                  <c:v>0</c:v>
                </c:pt>
              </c:numCache>
            </c:numRef>
          </c:val>
          <c:extLst>
            <c:ext xmlns:c16="http://schemas.microsoft.com/office/drawing/2014/chart" uri="{C3380CC4-5D6E-409C-BE32-E72D297353CC}">
              <c16:uniqueId val="{00000000-B038-4D16-A4CA-D593C8043B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38-4D16-A4CA-D593C8043B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38-4D16-A4CA-D593C8043B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38-4D16-A4CA-D593C8043B14}"/>
            </c:ext>
          </c:extLst>
        </c:ser>
        <c:ser>
          <c:idx val="4"/>
          <c:order val="4"/>
          <c:tx>
            <c:strRef>
              <c:f>データシート!$A$31</c:f>
              <c:strCache>
                <c:ptCount val="1"/>
                <c:pt idx="0">
                  <c:v>宅地開発事業特別会計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B038-4D16-A4CA-D593C8043B1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5-B038-4D16-A4CA-D593C8043B1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1.83</c:v>
                </c:pt>
              </c:numCache>
            </c:numRef>
          </c:val>
          <c:extLst>
            <c:ext xmlns:c16="http://schemas.microsoft.com/office/drawing/2014/chart" uri="{C3380CC4-5D6E-409C-BE32-E72D297353CC}">
              <c16:uniqueId val="{00000006-B038-4D16-A4CA-D593C8043B1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3.15</c:v>
                </c:pt>
                <c:pt idx="4">
                  <c:v>#N/A</c:v>
                </c:pt>
                <c:pt idx="5">
                  <c:v>4.1900000000000004</c:v>
                </c:pt>
                <c:pt idx="6">
                  <c:v>#N/A</c:v>
                </c:pt>
                <c:pt idx="7">
                  <c:v>1.76</c:v>
                </c:pt>
                <c:pt idx="8">
                  <c:v>#N/A</c:v>
                </c:pt>
                <c:pt idx="9">
                  <c:v>2</c:v>
                </c:pt>
              </c:numCache>
            </c:numRef>
          </c:val>
          <c:extLst>
            <c:ext xmlns:c16="http://schemas.microsoft.com/office/drawing/2014/chart" uri="{C3380CC4-5D6E-409C-BE32-E72D297353CC}">
              <c16:uniqueId val="{00000007-B038-4D16-A4CA-D593C8043B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2.14</c:v>
                </c:pt>
                <c:pt idx="2">
                  <c:v>#N/A</c:v>
                </c:pt>
                <c:pt idx="3">
                  <c:v>2.17</c:v>
                </c:pt>
                <c:pt idx="4">
                  <c:v>#N/A</c:v>
                </c:pt>
                <c:pt idx="5">
                  <c:v>3.15</c:v>
                </c:pt>
                <c:pt idx="6">
                  <c:v>#N/A</c:v>
                </c:pt>
                <c:pt idx="7">
                  <c:v>3.6</c:v>
                </c:pt>
                <c:pt idx="8">
                  <c:v>#N/A</c:v>
                </c:pt>
                <c:pt idx="9">
                  <c:v>3.31</c:v>
                </c:pt>
              </c:numCache>
            </c:numRef>
          </c:val>
          <c:extLst>
            <c:ext xmlns:c16="http://schemas.microsoft.com/office/drawing/2014/chart" uri="{C3380CC4-5D6E-409C-BE32-E72D297353CC}">
              <c16:uniqueId val="{00000008-B038-4D16-A4CA-D593C8043B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c:v>
                </c:pt>
                <c:pt idx="2">
                  <c:v>#N/A</c:v>
                </c:pt>
                <c:pt idx="3">
                  <c:v>8.86</c:v>
                </c:pt>
                <c:pt idx="4">
                  <c:v>#N/A</c:v>
                </c:pt>
                <c:pt idx="5">
                  <c:v>9.23</c:v>
                </c:pt>
                <c:pt idx="6">
                  <c:v>#N/A</c:v>
                </c:pt>
                <c:pt idx="7">
                  <c:v>9.2799999999999994</c:v>
                </c:pt>
                <c:pt idx="8">
                  <c:v>#N/A</c:v>
                </c:pt>
                <c:pt idx="9">
                  <c:v>10.89</c:v>
                </c:pt>
              </c:numCache>
            </c:numRef>
          </c:val>
          <c:extLst>
            <c:ext xmlns:c16="http://schemas.microsoft.com/office/drawing/2014/chart" uri="{C3380CC4-5D6E-409C-BE32-E72D297353CC}">
              <c16:uniqueId val="{00000009-B038-4D16-A4CA-D593C8043B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3781</c:v>
                </c:pt>
                <c:pt idx="5">
                  <c:v>3748</c:v>
                </c:pt>
                <c:pt idx="8">
                  <c:v>3808</c:v>
                </c:pt>
                <c:pt idx="11">
                  <c:v>3767</c:v>
                </c:pt>
                <c:pt idx="14">
                  <c:v>3812</c:v>
                </c:pt>
              </c:numCache>
            </c:numRef>
          </c:val>
          <c:extLst>
            <c:ext xmlns:c16="http://schemas.microsoft.com/office/drawing/2014/chart" uri="{C3380CC4-5D6E-409C-BE32-E72D297353CC}">
              <c16:uniqueId val="{00000000-7EA6-48AF-B08C-2158AB1C28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A6-48AF-B08C-2158AB1C28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12</c:v>
                </c:pt>
                <c:pt idx="6">
                  <c:v>12</c:v>
                </c:pt>
                <c:pt idx="9">
                  <c:v>11</c:v>
                </c:pt>
                <c:pt idx="12">
                  <c:v>8</c:v>
                </c:pt>
              </c:numCache>
            </c:numRef>
          </c:val>
          <c:extLst>
            <c:ext xmlns:c16="http://schemas.microsoft.com/office/drawing/2014/chart" uri="{C3380CC4-5D6E-409C-BE32-E72D297353CC}">
              <c16:uniqueId val="{00000002-7EA6-48AF-B08C-2158AB1C28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137</c:v>
                </c:pt>
                <c:pt idx="3">
                  <c:v>144</c:v>
                </c:pt>
                <c:pt idx="6">
                  <c:v>165</c:v>
                </c:pt>
                <c:pt idx="9">
                  <c:v>122</c:v>
                </c:pt>
                <c:pt idx="12">
                  <c:v>114</c:v>
                </c:pt>
              </c:numCache>
            </c:numRef>
          </c:val>
          <c:extLst>
            <c:ext xmlns:c16="http://schemas.microsoft.com/office/drawing/2014/chart" uri="{C3380CC4-5D6E-409C-BE32-E72D297353CC}">
              <c16:uniqueId val="{00000003-7EA6-48AF-B08C-2158AB1C28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501</c:v>
                </c:pt>
                <c:pt idx="3">
                  <c:v>483</c:v>
                </c:pt>
                <c:pt idx="6">
                  <c:v>483</c:v>
                </c:pt>
                <c:pt idx="9">
                  <c:v>464</c:v>
                </c:pt>
                <c:pt idx="12">
                  <c:v>424</c:v>
                </c:pt>
              </c:numCache>
            </c:numRef>
          </c:val>
          <c:extLst>
            <c:ext xmlns:c16="http://schemas.microsoft.com/office/drawing/2014/chart" uri="{C3380CC4-5D6E-409C-BE32-E72D297353CC}">
              <c16:uniqueId val="{00000004-7EA6-48AF-B08C-2158AB1C28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6-48AF-B08C-2158AB1C28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6-48AF-B08C-2158AB1C28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3780</c:v>
                </c:pt>
                <c:pt idx="3">
                  <c:v>3179</c:v>
                </c:pt>
                <c:pt idx="6">
                  <c:v>2844</c:v>
                </c:pt>
                <c:pt idx="9">
                  <c:v>2586</c:v>
                </c:pt>
                <c:pt idx="12">
                  <c:v>2477</c:v>
                </c:pt>
              </c:numCache>
            </c:numRef>
          </c:val>
          <c:extLst>
            <c:ext xmlns:c16="http://schemas.microsoft.com/office/drawing/2014/chart" uri="{C3380CC4-5D6E-409C-BE32-E72D297353CC}">
              <c16:uniqueId val="{00000007-7EA6-48AF-B08C-2158AB1C28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651</c:v>
                </c:pt>
                <c:pt idx="2">
                  <c:v>#N/A</c:v>
                </c:pt>
                <c:pt idx="3">
                  <c:v>#N/A</c:v>
                </c:pt>
                <c:pt idx="4">
                  <c:v>70</c:v>
                </c:pt>
                <c:pt idx="5">
                  <c:v>#N/A</c:v>
                </c:pt>
                <c:pt idx="6">
                  <c:v>#N/A</c:v>
                </c:pt>
                <c:pt idx="7">
                  <c:v>-304</c:v>
                </c:pt>
                <c:pt idx="8">
                  <c:v>#N/A</c:v>
                </c:pt>
                <c:pt idx="9">
                  <c:v>#N/A</c:v>
                </c:pt>
                <c:pt idx="10">
                  <c:v>-584</c:v>
                </c:pt>
                <c:pt idx="11">
                  <c:v>#N/A</c:v>
                </c:pt>
                <c:pt idx="12">
                  <c:v>#N/A</c:v>
                </c:pt>
                <c:pt idx="13">
                  <c:v>-789</c:v>
                </c:pt>
                <c:pt idx="14">
                  <c:v>#N/A</c:v>
                </c:pt>
              </c:numCache>
            </c:numRef>
          </c:val>
          <c:smooth val="0"/>
          <c:extLst>
            <c:ext xmlns:c16="http://schemas.microsoft.com/office/drawing/2014/chart" uri="{C3380CC4-5D6E-409C-BE32-E72D297353CC}">
              <c16:uniqueId val="{00000008-7EA6-48AF-B08C-2158AB1C28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29442</c:v>
                </c:pt>
                <c:pt idx="5">
                  <c:v>29925</c:v>
                </c:pt>
                <c:pt idx="8">
                  <c:v>29217</c:v>
                </c:pt>
                <c:pt idx="11">
                  <c:v>30320</c:v>
                </c:pt>
                <c:pt idx="14">
                  <c:v>31271</c:v>
                </c:pt>
              </c:numCache>
            </c:numRef>
          </c:val>
          <c:extLst>
            <c:ext xmlns:c16="http://schemas.microsoft.com/office/drawing/2014/chart" uri="{C3380CC4-5D6E-409C-BE32-E72D297353CC}">
              <c16:uniqueId val="{00000000-B2F2-420F-A8B7-0BFB110212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128</c:v>
                </c:pt>
                <c:pt idx="5">
                  <c:v>75</c:v>
                </c:pt>
                <c:pt idx="8">
                  <c:v>66</c:v>
                </c:pt>
                <c:pt idx="11">
                  <c:v>58</c:v>
                </c:pt>
                <c:pt idx="14">
                  <c:v>95</c:v>
                </c:pt>
              </c:numCache>
            </c:numRef>
          </c:val>
          <c:extLst>
            <c:ext xmlns:c16="http://schemas.microsoft.com/office/drawing/2014/chart" uri="{C3380CC4-5D6E-409C-BE32-E72D297353CC}">
              <c16:uniqueId val="{00000001-B2F2-420F-A8B7-0BFB110212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17362</c:v>
                </c:pt>
                <c:pt idx="5">
                  <c:v>16111</c:v>
                </c:pt>
                <c:pt idx="8">
                  <c:v>14911</c:v>
                </c:pt>
                <c:pt idx="11">
                  <c:v>14489</c:v>
                </c:pt>
                <c:pt idx="14">
                  <c:v>14184</c:v>
                </c:pt>
              </c:numCache>
            </c:numRef>
          </c:val>
          <c:extLst>
            <c:ext xmlns:c16="http://schemas.microsoft.com/office/drawing/2014/chart" uri="{C3380CC4-5D6E-409C-BE32-E72D297353CC}">
              <c16:uniqueId val="{00000002-B2F2-420F-A8B7-0BFB110212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F2-420F-A8B7-0BFB110212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F2-420F-A8B7-0BFB110212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2-420F-A8B7-0BFB110212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4138</c:v>
                </c:pt>
                <c:pt idx="3">
                  <c:v>4197</c:v>
                </c:pt>
                <c:pt idx="6">
                  <c:v>3874</c:v>
                </c:pt>
                <c:pt idx="9">
                  <c:v>4054</c:v>
                </c:pt>
                <c:pt idx="12">
                  <c:v>3817</c:v>
                </c:pt>
              </c:numCache>
            </c:numRef>
          </c:val>
          <c:extLst>
            <c:ext xmlns:c16="http://schemas.microsoft.com/office/drawing/2014/chart" uri="{C3380CC4-5D6E-409C-BE32-E72D297353CC}">
              <c16:uniqueId val="{00000006-B2F2-420F-A8B7-0BFB110212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255</c:v>
                </c:pt>
                <c:pt idx="3">
                  <c:v>290</c:v>
                </c:pt>
                <c:pt idx="6">
                  <c:v>233</c:v>
                </c:pt>
                <c:pt idx="9">
                  <c:v>212</c:v>
                </c:pt>
                <c:pt idx="12">
                  <c:v>230</c:v>
                </c:pt>
              </c:numCache>
            </c:numRef>
          </c:val>
          <c:extLst>
            <c:ext xmlns:c16="http://schemas.microsoft.com/office/drawing/2014/chart" uri="{C3380CC4-5D6E-409C-BE32-E72D297353CC}">
              <c16:uniqueId val="{00000007-B2F2-420F-A8B7-0BFB110212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6839</c:v>
                </c:pt>
                <c:pt idx="3">
                  <c:v>6645</c:v>
                </c:pt>
                <c:pt idx="6">
                  <c:v>4152</c:v>
                </c:pt>
                <c:pt idx="9">
                  <c:v>4688</c:v>
                </c:pt>
                <c:pt idx="12">
                  <c:v>4946</c:v>
                </c:pt>
              </c:numCache>
            </c:numRef>
          </c:val>
          <c:extLst>
            <c:ext xmlns:c16="http://schemas.microsoft.com/office/drawing/2014/chart" uri="{C3380CC4-5D6E-409C-BE32-E72D297353CC}">
              <c16:uniqueId val="{00000008-B2F2-420F-A8B7-0BFB110212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F2-420F-A8B7-0BFB110212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22510</c:v>
                </c:pt>
                <c:pt idx="3">
                  <c:v>21324</c:v>
                </c:pt>
                <c:pt idx="6">
                  <c:v>19958</c:v>
                </c:pt>
                <c:pt idx="9">
                  <c:v>21365</c:v>
                </c:pt>
                <c:pt idx="12">
                  <c:v>23173</c:v>
                </c:pt>
              </c:numCache>
            </c:numRef>
          </c:val>
          <c:extLst>
            <c:ext xmlns:c16="http://schemas.microsoft.com/office/drawing/2014/chart" uri="{C3380CC4-5D6E-409C-BE32-E72D297353CC}">
              <c16:uniqueId val="{0000000A-B2F2-420F-A8B7-0BFB110212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F2-420F-A8B7-0BFB110212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3490</c:v>
                </c:pt>
                <c:pt idx="1">
                  <c:v>3491</c:v>
                </c:pt>
                <c:pt idx="2">
                  <c:v>3383</c:v>
                </c:pt>
              </c:numCache>
            </c:numRef>
          </c:val>
          <c:extLst>
            <c:ext xmlns:c16="http://schemas.microsoft.com/office/drawing/2014/chart" uri="{C3380CC4-5D6E-409C-BE32-E72D297353CC}">
              <c16:uniqueId val="{00000000-C618-446F-BBB1-37868AA438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7073</c:v>
                </c:pt>
                <c:pt idx="1">
                  <c:v>5607</c:v>
                </c:pt>
                <c:pt idx="2">
                  <c:v>4233</c:v>
                </c:pt>
              </c:numCache>
            </c:numRef>
          </c:val>
          <c:extLst>
            <c:ext xmlns:c16="http://schemas.microsoft.com/office/drawing/2014/chart" uri="{C3380CC4-5D6E-409C-BE32-E72D297353CC}">
              <c16:uniqueId val="{00000001-C618-446F-BBB1-37868AA438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7513</c:v>
                </c:pt>
                <c:pt idx="1">
                  <c:v>8156</c:v>
                </c:pt>
                <c:pt idx="2">
                  <c:v>9323</c:v>
                </c:pt>
              </c:numCache>
            </c:numRef>
          </c:val>
          <c:extLst>
            <c:ext xmlns:c16="http://schemas.microsoft.com/office/drawing/2014/chart" uri="{C3380CC4-5D6E-409C-BE32-E72D297353CC}">
              <c16:uniqueId val="{00000002-C618-446F-BBB1-37868AA438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44,440
44,082
170.13
41,341,728
38,827,818
1,873,590
17,194,805
23,173,352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年度末</a:t>
          </a:r>
          <a:r>
            <a:rPr kumimoji="1" lang="en-US" altLang="ja-JP" sz="1300" baseline="0">
              <a:latin typeface="ＭＳ Ｐゴシック" panose="020B0600070205080204" pitchFamily="50" charset="-128"/>
              <a:ea typeface="ＭＳ Ｐゴシック" panose="020B0600070205080204" pitchFamily="50" charset="-128"/>
            </a:rPr>
            <a:t>40.7</a:t>
          </a:r>
          <a:r>
            <a:rPr kumimoji="1" lang="ja-JP" altLang="en-US" sz="1300" baseline="0">
              <a:latin typeface="ＭＳ Ｐゴシック" panose="020B0600070205080204" pitchFamily="50" charset="-128"/>
              <a:ea typeface="ＭＳ Ｐゴシック" panose="020B0600070205080204" pitchFamily="50" charset="-128"/>
            </a:rPr>
            <a:t>％）に加え、長引く景気低迷による新規設備投資の抑制並びに雇用の低迷などにより財政基盤が弱く、類似団体平均を大きく下回っている。「行政改革大綱」に基づく「集中改革プラン」及び「財政計画」による、事業の選択と集中、効率の良い組織改革、人事管理の適正化、遊休財産の利活用、市税等の滞納徴収強化や自主財源確保など、更なる行財政改革に引き続き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定員適正化計画による職員数削減や地方債繰上償還による公債費の削減を図っている。前年度と比較すると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ポイント増加しているものの、類似団体平均値を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ポイント下回っている。引き続き集中改革プランに基づき、定員適正化並びに行財政改革への取組を通じて義務的経費の削減に努めるとともに、市税等の滞納徴収を強化するなど、財源の確保に努める。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34834</xdr:rowOff>
    </xdr:from>
    <xdr:to>
      <xdr:col>23</xdr:col>
      <xdr:colOff>133350</xdr:colOff>
      <xdr:row>59</xdr:row>
      <xdr:rowOff>65859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503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34834</xdr:rowOff>
    </xdr:from>
    <xdr:to>
      <xdr:col>19</xdr:col>
      <xdr:colOff>133350</xdr:colOff>
      <xdr:row>59</xdr:row>
      <xdr:rowOff>41728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503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123553</xdr:rowOff>
    </xdr:from>
    <xdr:to>
      <xdr:col>15</xdr:col>
      <xdr:colOff>82550</xdr:colOff>
      <xdr:row>59</xdr:row>
      <xdr:rowOff>41728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6765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123553</xdr:rowOff>
    </xdr:from>
    <xdr:to>
      <xdr:col>11</xdr:col>
      <xdr:colOff>31750</xdr:colOff>
      <xdr:row>58</xdr:row>
      <xdr:rowOff>140788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0676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15059</xdr:rowOff>
    </xdr:from>
    <xdr:to>
      <xdr:col>23</xdr:col>
      <xdr:colOff>184150</xdr:colOff>
      <xdr:row>59</xdr:row>
      <xdr:rowOff>116659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31586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155484</xdr:rowOff>
    </xdr:from>
    <xdr:to>
      <xdr:col>19</xdr:col>
      <xdr:colOff>184150</xdr:colOff>
      <xdr:row>59</xdr:row>
      <xdr:rowOff>85634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95811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162378</xdr:rowOff>
    </xdr:from>
    <xdr:to>
      <xdr:col>15</xdr:col>
      <xdr:colOff>133350</xdr:colOff>
      <xdr:row>59</xdr:row>
      <xdr:rowOff>92528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102705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72753</xdr:rowOff>
    </xdr:from>
    <xdr:to>
      <xdr:col>11</xdr:col>
      <xdr:colOff>82550</xdr:colOff>
      <xdr:row>59</xdr:row>
      <xdr:rowOff>2903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13080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89988</xdr:rowOff>
    </xdr:from>
    <xdr:to>
      <xdr:col>7</xdr:col>
      <xdr:colOff>31750</xdr:colOff>
      <xdr:row>59</xdr:row>
      <xdr:rowOff>20138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30315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人当たりに対する金額は、類似団体平均を</a:t>
          </a:r>
          <a:r>
            <a:rPr kumimoji="1" lang="en-US" altLang="ja-JP" sz="1300">
              <a:latin typeface="ＭＳ Ｐゴシック" panose="020B0600070205080204" pitchFamily="50" charset="-128"/>
              <a:ea typeface="ＭＳ Ｐゴシック" panose="020B0600070205080204" pitchFamily="50" charset="-128"/>
            </a:rPr>
            <a:t>31,709</a:t>
          </a:r>
          <a:r>
            <a:rPr kumimoji="1" lang="ja-JP" altLang="en-US" sz="1300">
              <a:latin typeface="ＭＳ Ｐゴシック" panose="020B0600070205080204" pitchFamily="50" charset="-128"/>
              <a:ea typeface="ＭＳ Ｐゴシック" panose="020B0600070205080204" pitchFamily="50" charset="-128"/>
            </a:rPr>
            <a:t>円下回った。平成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年の合併以降、人件費が要因となり類似団体平均値より高い水準だったが、定員適正化に取組んできた結果、平成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次定員適正化計画により更なる人件費抑制を図るとともに、施設等の維持管理経費見直しなどの行財政改革を進め、コスト低減を図る。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39095</xdr:rowOff>
    </xdr:from>
    <xdr:to>
      <xdr:col>23</xdr:col>
      <xdr:colOff>133350</xdr:colOff>
      <xdr:row>83</xdr:row>
      <xdr:rowOff>44865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69445"/>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26107</xdr:rowOff>
    </xdr:from>
    <xdr:to>
      <xdr:col>19</xdr:col>
      <xdr:colOff>133350</xdr:colOff>
      <xdr:row>83</xdr:row>
      <xdr:rowOff>39095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56457"/>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10615</xdr:rowOff>
    </xdr:from>
    <xdr:to>
      <xdr:col>15</xdr:col>
      <xdr:colOff>82550</xdr:colOff>
      <xdr:row>83</xdr:row>
      <xdr:rowOff>26107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40965"/>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10615</xdr:rowOff>
    </xdr:from>
    <xdr:to>
      <xdr:col>11</xdr:col>
      <xdr:colOff>31750</xdr:colOff>
      <xdr:row>83</xdr:row>
      <xdr:rowOff>11573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40965"/>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165515</xdr:rowOff>
    </xdr:from>
    <xdr:to>
      <xdr:col>23</xdr:col>
      <xdr:colOff>184150</xdr:colOff>
      <xdr:row>83</xdr:row>
      <xdr:rowOff>95665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159745</xdr:rowOff>
    </xdr:from>
    <xdr:to>
      <xdr:col>19</xdr:col>
      <xdr:colOff>184150</xdr:colOff>
      <xdr:row>83</xdr:row>
      <xdr:rowOff>89895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100072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8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146757</xdr:rowOff>
    </xdr:from>
    <xdr:to>
      <xdr:col>15</xdr:col>
      <xdr:colOff>133350</xdr:colOff>
      <xdr:row>83</xdr:row>
      <xdr:rowOff>76907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87084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7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131265</xdr:rowOff>
    </xdr:from>
    <xdr:to>
      <xdr:col>11</xdr:col>
      <xdr:colOff>82550</xdr:colOff>
      <xdr:row>83</xdr:row>
      <xdr:rowOff>61415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71592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5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132223</xdr:rowOff>
    </xdr:from>
    <xdr:to>
      <xdr:col>7</xdr:col>
      <xdr:colOff>31750</xdr:colOff>
      <xdr:row>83</xdr:row>
      <xdr:rowOff>62373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72550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定員適正化計画による職員数適正化の着実な推進と、時間外勤務手当の縮減、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社会福祉業務手当の廃止などを行い、給与水準の適正化に取組んできた結果、類似団体平均値と同水準にある。引き続き、これまでの取組を継続し、なお一層の給与適正化に努める。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43241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6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43241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43241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0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43241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5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135968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町合併後、行財政基盤確立のため、職員数の削減に向けた定員適正化計画の実施に取組んだ結果、平成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次定員適正化計画に基づく職員数削減を実施し、より適正な定員管理に努める。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5383</xdr:rowOff>
    </xdr:from>
    <xdr:to>
      <xdr:col>81</xdr:col>
      <xdr:colOff>44450</xdr:colOff>
      <xdr:row>62</xdr:row>
      <xdr:rowOff>16873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63528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16873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953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155001</xdr:rowOff>
    </xdr:from>
    <xdr:to>
      <xdr:col>72</xdr:col>
      <xdr:colOff>203200</xdr:colOff>
      <xdr:row>61</xdr:row>
      <xdr:rowOff>171087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345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137764</xdr:rowOff>
    </xdr:from>
    <xdr:to>
      <xdr:col>68</xdr:col>
      <xdr:colOff>152400</xdr:colOff>
      <xdr:row>61</xdr:row>
      <xdr:rowOff>155001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96214"/>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126033</xdr:rowOff>
    </xdr:from>
    <xdr:to>
      <xdr:col>81</xdr:col>
      <xdr:colOff>95250</xdr:colOff>
      <xdr:row>62</xdr:row>
      <xdr:rowOff>56183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142560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2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104201</xdr:rowOff>
    </xdr:from>
    <xdr:to>
      <xdr:col>68</xdr:col>
      <xdr:colOff>203200</xdr:colOff>
      <xdr:row>62</xdr:row>
      <xdr:rowOff>34351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44528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86964</xdr:rowOff>
    </xdr:from>
    <xdr:to>
      <xdr:col>64</xdr:col>
      <xdr:colOff>152400</xdr:colOff>
      <xdr:row>62</xdr:row>
      <xdr:rowOff>17114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27291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地方交付税や臨時財政対策債の減額はあるものの、計画的な地方債の繰上償還により、前年度に比べ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令和２年度においては、し尿処理施設整備事業、有家小学校校舎建設事業及び自転車歩行者専用道路整備事業等の大型事業の借入により、地方債現在高が増加しており、今後の公債費の増が見込まれるため、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期南島原市総合計画」に位置づけた重点プロジェクトを中心に財源を重点配分するとともに、財源確保については、地方債に過度な依存をすることのない財政運営に努める。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97472</xdr:rowOff>
    </xdr:from>
    <xdr:to>
      <xdr:col>81</xdr:col>
      <xdr:colOff>44450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09822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36</xdr:row>
      <xdr:rowOff>24553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14045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24553</xdr:rowOff>
    </xdr:from>
    <xdr:to>
      <xdr:col>72</xdr:col>
      <xdr:colOff>203200</xdr:colOff>
      <xdr:row>36</xdr:row>
      <xdr:rowOff>96943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1967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155258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69143"/>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46672</xdr:rowOff>
    </xdr:from>
    <xdr:to>
      <xdr:col>81</xdr:col>
      <xdr:colOff>95250</xdr:colOff>
      <xdr:row>35</xdr:row>
      <xdr:rowOff>148272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0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139399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596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145203</xdr:rowOff>
    </xdr:from>
    <xdr:to>
      <xdr:col>73</xdr:col>
      <xdr:colOff>44450</xdr:colOff>
      <xdr:row>36</xdr:row>
      <xdr:rowOff>75353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1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85530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46143</xdr:rowOff>
    </xdr:from>
    <xdr:to>
      <xdr:col>68</xdr:col>
      <xdr:colOff>203200</xdr:colOff>
      <xdr:row>36</xdr:row>
      <xdr:rowOff>147743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157920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財源として減債基金の取崩しによる充当可能基金の減額はあるが、計画的な繰上償還、財政調整基金など将来負担額の控除財源である基金残高の確保により改善がなされてきている。引き続き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し、市民サービスの充実を図るとともに、財源確保については、過度な地方債依存とならない財政運営に努め、定員適正化など行財政改革に取組み健全な行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44,440
44,082
170.13
41,341,728
38,827,818
1,873,590
17,194,805
23,173,352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年の合併以降、集中改革プランに掲げた定員適正化計画により職員数削減に努めているが、令和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月から会計年度任用職員制度が導入され委員等報酬の増により、前年度と比較すると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ポイント増加したが、類似団体平均値は、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ポイント下回った。引き続き、第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次定員適正化計画に基づく職員数削減など行財政改革への取組により人件費の削減に努める。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月から会計年度任用職員制度が導入され、賃金が廃止となり、前年度数値から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ポイント減少し、類似団体平均値についても、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ポイント下回っている。物件費は、順次事務の合理化等により費用の削減に努めるとともに、施設等の維持管理経費見直しなどの行財政改革を進め、コストの低減を図る。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08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施設型給付事業費などの増により、前年度と比較すると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ポイント増加している。引き続き、財政改革への取組を通じて費用の削減に努めるとともに、資格審査等の適正化など経常経費の削減に努める。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0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44450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維持補修費及び繰出金の減少により、前年度数値と比較すると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ポイント減少し、類似団体平均値においても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ポイント下回った。水道事業会計や下水道事業会計については、独立採算の原則に基づき、料金の適正化や維持管理経費等の見直しを行い、経費の節減に努める。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134620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下水道事業会計負担金の増により、前年度数値から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ポイント上回っている。引き続き、政策評価制度における点検・評価の実施により補助金等の見直しを行うとともに、明確な基準設定を行うなど、経費の縮減に努める。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083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年度に繰上償還を行い、後年度の公債費の抑制を図った結果、前年度数値を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ポイント下回り、類似団体平均値についても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年度からの推移を見ると改善傾向にあるため、引き続き財政計画に沿った繰上償還を計画的に実施し、適正な地方債管理に努める。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83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125095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95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125095</xdr:rowOff>
    </xdr:from>
    <xdr:to>
      <xdr:col>15</xdr:col>
      <xdr:colOff>98425</xdr:colOff>
      <xdr:row>74</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123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75</xdr:row>
      <xdr:rowOff>27940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40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74295</xdr:rowOff>
    </xdr:from>
    <xdr:to>
      <xdr:col>15</xdr:col>
      <xdr:colOff>149225</xdr:colOff>
      <xdr:row>75</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14622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物件費、維持補修費及び繰出金は減少したものの、人件費、扶助費及び補助費等の増加、および地方交付税、臨時財政対策債の減額が要因となり、前年度数値を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ポイント下回っている状況であるが、今後も行財政改革に取組み、適正かつ健全な行財政運営に努める。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23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40132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8288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7960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139094</xdr:rowOff>
    </xdr:from>
    <xdr:to>
      <xdr:col>29</xdr:col>
      <xdr:colOff>127000</xdr:colOff>
      <xdr:row>17</xdr:row>
      <xdr:rowOff>142599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1369"/>
          <a:ext cx="6477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139932</xdr:rowOff>
    </xdr:from>
    <xdr:to>
      <xdr:col>26</xdr:col>
      <xdr:colOff>50800</xdr:colOff>
      <xdr:row>17</xdr:row>
      <xdr:rowOff>142599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02207"/>
          <a:ext cx="698500" cy="2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139932</xdr:rowOff>
    </xdr:from>
    <xdr:to>
      <xdr:col>22</xdr:col>
      <xdr:colOff>114300</xdr:colOff>
      <xdr:row>18</xdr:row>
      <xdr:rowOff>32751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2207"/>
          <a:ext cx="6985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32751</xdr:rowOff>
    </xdr:from>
    <xdr:to>
      <xdr:col>18</xdr:col>
      <xdr:colOff>177800</xdr:colOff>
      <xdr:row>18</xdr:row>
      <xdr:rowOff>49385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6476"/>
          <a:ext cx="698500" cy="1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88294</xdr:rowOff>
    </xdr:from>
    <xdr:to>
      <xdr:col>29</xdr:col>
      <xdr:colOff>177800</xdr:colOff>
      <xdr:row>18</xdr:row>
      <xdr:rowOff>18444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60371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91799</xdr:rowOff>
    </xdr:from>
    <xdr:to>
      <xdr:col>26</xdr:col>
      <xdr:colOff>101600</xdr:colOff>
      <xdr:row>18</xdr:row>
      <xdr:rowOff>21949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89132</xdr:rowOff>
    </xdr:from>
    <xdr:to>
      <xdr:col>22</xdr:col>
      <xdr:colOff>165100</xdr:colOff>
      <xdr:row>18</xdr:row>
      <xdr:rowOff>19282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153401</xdr:rowOff>
    </xdr:from>
    <xdr:to>
      <xdr:col>19</xdr:col>
      <xdr:colOff>38100</xdr:colOff>
      <xdr:row>18</xdr:row>
      <xdr:rowOff>83551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170035</xdr:rowOff>
    </xdr:from>
    <xdr:to>
      <xdr:col>15</xdr:col>
      <xdr:colOff>101600</xdr:colOff>
      <xdr:row>18</xdr:row>
      <xdr:rowOff>100185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84962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166765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138049</xdr:rowOff>
    </xdr:from>
    <xdr:to>
      <xdr:col>29</xdr:col>
      <xdr:colOff>127000</xdr:colOff>
      <xdr:row>38</xdr:row>
      <xdr:rowOff>156588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605649"/>
          <a:ext cx="647700" cy="1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114050</xdr:rowOff>
    </xdr:from>
    <xdr:to>
      <xdr:col>26</xdr:col>
      <xdr:colOff>50800</xdr:colOff>
      <xdr:row>38</xdr:row>
      <xdr:rowOff>138049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581650"/>
          <a:ext cx="698500" cy="2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83307</xdr:rowOff>
    </xdr:from>
    <xdr:to>
      <xdr:col>22</xdr:col>
      <xdr:colOff>114300</xdr:colOff>
      <xdr:row>38</xdr:row>
      <xdr:rowOff>114050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50907"/>
          <a:ext cx="698500" cy="3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37199</xdr:rowOff>
    </xdr:from>
    <xdr:to>
      <xdr:col>18</xdr:col>
      <xdr:colOff>177800</xdr:colOff>
      <xdr:row>38</xdr:row>
      <xdr:rowOff>83307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04799"/>
          <a:ext cx="698500" cy="4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105788</xdr:rowOff>
    </xdr:from>
    <xdr:to>
      <xdr:col>29</xdr:col>
      <xdr:colOff>177800</xdr:colOff>
      <xdr:row>39</xdr:row>
      <xdr:rowOff>35938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57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14365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87249</xdr:rowOff>
    </xdr:from>
    <xdr:to>
      <xdr:col>26</xdr:col>
      <xdr:colOff>101600</xdr:colOff>
      <xdr:row>39</xdr:row>
      <xdr:rowOff>17399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55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39</xdr:row>
      <xdr:rowOff>2176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4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63250</xdr:rowOff>
    </xdr:from>
    <xdr:to>
      <xdr:col>22</xdr:col>
      <xdr:colOff>165100</xdr:colOff>
      <xdr:row>38</xdr:row>
      <xdr:rowOff>164850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3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149627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32507</xdr:rowOff>
    </xdr:from>
    <xdr:to>
      <xdr:col>19</xdr:col>
      <xdr:colOff>38100</xdr:colOff>
      <xdr:row>38</xdr:row>
      <xdr:rowOff>134107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0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118884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8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329299</xdr:rowOff>
    </xdr:from>
    <xdr:to>
      <xdr:col>15</xdr:col>
      <xdr:colOff>101600</xdr:colOff>
      <xdr:row>38</xdr:row>
      <xdr:rowOff>87999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72776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44,440
44,082
170.13
41,341,728
38,827,818
1,873,590
17,194,805
23,173,352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90889</xdr:rowOff>
    </xdr:from>
    <xdr:to>
      <xdr:col>24</xdr:col>
      <xdr:colOff>63500</xdr:colOff>
      <xdr:row>35</xdr:row>
      <xdr:rowOff>119670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1639"/>
          <a:ext cx="8382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83693</xdr:rowOff>
    </xdr:from>
    <xdr:to>
      <xdr:col>19</xdr:col>
      <xdr:colOff>177800</xdr:colOff>
      <xdr:row>35</xdr:row>
      <xdr:rowOff>119670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84443"/>
          <a:ext cx="889000" cy="3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83693</xdr:rowOff>
    </xdr:from>
    <xdr:to>
      <xdr:col>15</xdr:col>
      <xdr:colOff>50800</xdr:colOff>
      <xdr:row>35</xdr:row>
      <xdr:rowOff>103614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444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103614</xdr:rowOff>
    </xdr:from>
    <xdr:to>
      <xdr:col>10</xdr:col>
      <xdr:colOff>114300</xdr:colOff>
      <xdr:row>35</xdr:row>
      <xdr:rowOff>120813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4364"/>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40089</xdr:rowOff>
    </xdr:from>
    <xdr:to>
      <xdr:col>24</xdr:col>
      <xdr:colOff>114300</xdr:colOff>
      <xdr:row>35</xdr:row>
      <xdr:rowOff>141689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18516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68870</xdr:rowOff>
    </xdr:from>
    <xdr:to>
      <xdr:col>20</xdr:col>
      <xdr:colOff>38100</xdr:colOff>
      <xdr:row>35</xdr:row>
      <xdr:rowOff>170470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32893</xdr:rowOff>
    </xdr:from>
    <xdr:to>
      <xdr:col>15</xdr:col>
      <xdr:colOff>101600</xdr:colOff>
      <xdr:row>35</xdr:row>
      <xdr:rowOff>134493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151020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52814</xdr:rowOff>
    </xdr:from>
    <xdr:to>
      <xdr:col>10</xdr:col>
      <xdr:colOff>165100</xdr:colOff>
      <xdr:row>35</xdr:row>
      <xdr:rowOff>154414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170941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2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70013</xdr:rowOff>
    </xdr:from>
    <xdr:to>
      <xdr:col>6</xdr:col>
      <xdr:colOff>38100</xdr:colOff>
      <xdr:row>36</xdr:row>
      <xdr:rowOff>163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44531</xdr:rowOff>
    </xdr:from>
    <xdr:to>
      <xdr:col>24</xdr:col>
      <xdr:colOff>63500</xdr:colOff>
      <xdr:row>58</xdr:row>
      <xdr:rowOff>46079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8631"/>
          <a:ext cx="8382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44531</xdr:rowOff>
    </xdr:from>
    <xdr:to>
      <xdr:col>19</xdr:col>
      <xdr:colOff>177800</xdr:colOff>
      <xdr:row>58</xdr:row>
      <xdr:rowOff>58214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863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58214</xdr:rowOff>
    </xdr:from>
    <xdr:to>
      <xdr:col>15</xdr:col>
      <xdr:colOff>50800</xdr:colOff>
      <xdr:row>58</xdr:row>
      <xdr:rowOff>65673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02314"/>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63654</xdr:rowOff>
    </xdr:from>
    <xdr:to>
      <xdr:col>10</xdr:col>
      <xdr:colOff>114300</xdr:colOff>
      <xdr:row>58</xdr:row>
      <xdr:rowOff>65673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0775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166729</xdr:rowOff>
    </xdr:from>
    <xdr:to>
      <xdr:col>24</xdr:col>
      <xdr:colOff>114300</xdr:colOff>
      <xdr:row>58</xdr:row>
      <xdr:rowOff>96879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81656</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165181</xdr:rowOff>
    </xdr:from>
    <xdr:to>
      <xdr:col>20</xdr:col>
      <xdr:colOff>38100</xdr:colOff>
      <xdr:row>58</xdr:row>
      <xdr:rowOff>95331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86458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7414</xdr:rowOff>
    </xdr:from>
    <xdr:to>
      <xdr:col>15</xdr:col>
      <xdr:colOff>101600</xdr:colOff>
      <xdr:row>58</xdr:row>
      <xdr:rowOff>109014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100141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14873</xdr:rowOff>
    </xdr:from>
    <xdr:to>
      <xdr:col>10</xdr:col>
      <xdr:colOff>165100</xdr:colOff>
      <xdr:row>58</xdr:row>
      <xdr:rowOff>116473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107600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12854</xdr:rowOff>
    </xdr:from>
    <xdr:to>
      <xdr:col>6</xdr:col>
      <xdr:colOff>38100</xdr:colOff>
      <xdr:row>58</xdr:row>
      <xdr:rowOff>114454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105581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104781</xdr:rowOff>
    </xdr:from>
    <xdr:to>
      <xdr:col>24</xdr:col>
      <xdr:colOff>63500</xdr:colOff>
      <xdr:row>78</xdr:row>
      <xdr:rowOff>108268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77881"/>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108268</xdr:rowOff>
    </xdr:from>
    <xdr:to>
      <xdr:col>19</xdr:col>
      <xdr:colOff>177800</xdr:colOff>
      <xdr:row>78</xdr:row>
      <xdr:rowOff>111486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8136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111486</xdr:rowOff>
    </xdr:from>
    <xdr:to>
      <xdr:col>15</xdr:col>
      <xdr:colOff>50800</xdr:colOff>
      <xdr:row>78</xdr:row>
      <xdr:rowOff>163912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84586"/>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137604</xdr:rowOff>
    </xdr:from>
    <xdr:to>
      <xdr:col>10</xdr:col>
      <xdr:colOff>114300</xdr:colOff>
      <xdr:row>78</xdr:row>
      <xdr:rowOff>163912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10704"/>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53981</xdr:rowOff>
    </xdr:from>
    <xdr:to>
      <xdr:col>24</xdr:col>
      <xdr:colOff>114300</xdr:colOff>
      <xdr:row>78</xdr:row>
      <xdr:rowOff>155581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140358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57468</xdr:rowOff>
    </xdr:from>
    <xdr:to>
      <xdr:col>20</xdr:col>
      <xdr:colOff>38100</xdr:colOff>
      <xdr:row>78</xdr:row>
      <xdr:rowOff>159068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150195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60686</xdr:rowOff>
    </xdr:from>
    <xdr:to>
      <xdr:col>15</xdr:col>
      <xdr:colOff>101600</xdr:colOff>
      <xdr:row>78</xdr:row>
      <xdr:rowOff>162286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153413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113112</xdr:rowOff>
    </xdr:from>
    <xdr:to>
      <xdr:col>10</xdr:col>
      <xdr:colOff>165100</xdr:colOff>
      <xdr:row>79</xdr:row>
      <xdr:rowOff>43262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34389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86804</xdr:rowOff>
    </xdr:from>
    <xdr:to>
      <xdr:col>6</xdr:col>
      <xdr:colOff>38100</xdr:colOff>
      <xdr:row>79</xdr:row>
      <xdr:rowOff>16954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8081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5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121971</xdr:rowOff>
    </xdr:from>
    <xdr:to>
      <xdr:col>24</xdr:col>
      <xdr:colOff>63500</xdr:colOff>
      <xdr:row>93</xdr:row>
      <xdr:rowOff>168884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66821"/>
          <a:ext cx="8382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168884</xdr:rowOff>
    </xdr:from>
    <xdr:to>
      <xdr:col>19</xdr:col>
      <xdr:colOff>177800</xdr:colOff>
      <xdr:row>94</xdr:row>
      <xdr:rowOff>89993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13734"/>
          <a:ext cx="889000" cy="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57772</xdr:rowOff>
    </xdr:from>
    <xdr:to>
      <xdr:col>15</xdr:col>
      <xdr:colOff>50800</xdr:colOff>
      <xdr:row>94</xdr:row>
      <xdr:rowOff>89993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174072"/>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57772</xdr:rowOff>
    </xdr:from>
    <xdr:to>
      <xdr:col>10</xdr:col>
      <xdr:colOff>114300</xdr:colOff>
      <xdr:row>94</xdr:row>
      <xdr:rowOff>121450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74072"/>
          <a:ext cx="8890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71171</xdr:rowOff>
    </xdr:from>
    <xdr:to>
      <xdr:col>24</xdr:col>
      <xdr:colOff>114300</xdr:colOff>
      <xdr:row>94</xdr:row>
      <xdr:rowOff>1321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94048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6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118084</xdr:rowOff>
    </xdr:from>
    <xdr:to>
      <xdr:col>20</xdr:col>
      <xdr:colOff>38100</xdr:colOff>
      <xdr:row>94</xdr:row>
      <xdr:rowOff>48234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64761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83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39193</xdr:rowOff>
    </xdr:from>
    <xdr:to>
      <xdr:col>15</xdr:col>
      <xdr:colOff>101600</xdr:colOff>
      <xdr:row>94</xdr:row>
      <xdr:rowOff>140793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157320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6972</xdr:rowOff>
    </xdr:from>
    <xdr:to>
      <xdr:col>10</xdr:col>
      <xdr:colOff>165100</xdr:colOff>
      <xdr:row>94</xdr:row>
      <xdr:rowOff>108572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125099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89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70650</xdr:rowOff>
    </xdr:from>
    <xdr:to>
      <xdr:col>6</xdr:col>
      <xdr:colOff>38100</xdr:colOff>
      <xdr:row>95</xdr:row>
      <xdr:rowOff>800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17327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9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104055</xdr:rowOff>
    </xdr:from>
    <xdr:to>
      <xdr:col>55</xdr:col>
      <xdr:colOff>0</xdr:colOff>
      <xdr:row>37</xdr:row>
      <xdr:rowOff>136300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04805"/>
          <a:ext cx="838200" cy="3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136300</xdr:rowOff>
    </xdr:from>
    <xdr:to>
      <xdr:col>50</xdr:col>
      <xdr:colOff>114300</xdr:colOff>
      <xdr:row>38</xdr:row>
      <xdr:rowOff>13885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79950"/>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13885</xdr:rowOff>
    </xdr:from>
    <xdr:to>
      <xdr:col>45</xdr:col>
      <xdr:colOff>177800</xdr:colOff>
      <xdr:row>38</xdr:row>
      <xdr:rowOff>75709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28985"/>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73913</xdr:rowOff>
    </xdr:from>
    <xdr:to>
      <xdr:col>41</xdr:col>
      <xdr:colOff>50800</xdr:colOff>
      <xdr:row>38</xdr:row>
      <xdr:rowOff>75709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8901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53255</xdr:rowOff>
    </xdr:from>
    <xdr:to>
      <xdr:col>55</xdr:col>
      <xdr:colOff>50800</xdr:colOff>
      <xdr:row>35</xdr:row>
      <xdr:rowOff>154855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76132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0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85500</xdr:rowOff>
    </xdr:from>
    <xdr:to>
      <xdr:col>50</xdr:col>
      <xdr:colOff>165100</xdr:colOff>
      <xdr:row>38</xdr:row>
      <xdr:rowOff>15650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32177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134535</xdr:rowOff>
    </xdr:from>
    <xdr:to>
      <xdr:col>46</xdr:col>
      <xdr:colOff>38100</xdr:colOff>
      <xdr:row>38</xdr:row>
      <xdr:rowOff>64685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81212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24909</xdr:rowOff>
    </xdr:from>
    <xdr:to>
      <xdr:col>41</xdr:col>
      <xdr:colOff>101600</xdr:colOff>
      <xdr:row>38</xdr:row>
      <xdr:rowOff>126509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117636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23113</xdr:rowOff>
    </xdr:from>
    <xdr:to>
      <xdr:col>36</xdr:col>
      <xdr:colOff>165100</xdr:colOff>
      <xdr:row>38</xdr:row>
      <xdr:rowOff>124713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115840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47341</xdr:rowOff>
    </xdr:from>
    <xdr:to>
      <xdr:col>55</xdr:col>
      <xdr:colOff>0</xdr:colOff>
      <xdr:row>54</xdr:row>
      <xdr:rowOff>115427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05641"/>
          <a:ext cx="8382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115427</xdr:rowOff>
    </xdr:from>
    <xdr:to>
      <xdr:col>50</xdr:col>
      <xdr:colOff>114300</xdr:colOff>
      <xdr:row>56</xdr:row>
      <xdr:rowOff>40295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73727"/>
          <a:ext cx="889000" cy="2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143632</xdr:rowOff>
    </xdr:from>
    <xdr:to>
      <xdr:col>45</xdr:col>
      <xdr:colOff>177800</xdr:colOff>
      <xdr:row>56</xdr:row>
      <xdr:rowOff>40295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73382"/>
          <a:ext cx="889000" cy="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143632</xdr:rowOff>
    </xdr:from>
    <xdr:to>
      <xdr:col>41</xdr:col>
      <xdr:colOff>50800</xdr:colOff>
      <xdr:row>56</xdr:row>
      <xdr:rowOff>115336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73382"/>
          <a:ext cx="8890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167991</xdr:rowOff>
    </xdr:from>
    <xdr:to>
      <xdr:col>55</xdr:col>
      <xdr:colOff>50800</xdr:colOff>
      <xdr:row>54</xdr:row>
      <xdr:rowOff>98141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19418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0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64627</xdr:rowOff>
    </xdr:from>
    <xdr:to>
      <xdr:col>50</xdr:col>
      <xdr:colOff>165100</xdr:colOff>
      <xdr:row>54</xdr:row>
      <xdr:rowOff>166227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11304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160945</xdr:rowOff>
    </xdr:from>
    <xdr:to>
      <xdr:col>46</xdr:col>
      <xdr:colOff>38100</xdr:colOff>
      <xdr:row>56</xdr:row>
      <xdr:rowOff>91095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107622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92832</xdr:rowOff>
    </xdr:from>
    <xdr:to>
      <xdr:col>41</xdr:col>
      <xdr:colOff>101600</xdr:colOff>
      <xdr:row>56</xdr:row>
      <xdr:rowOff>22982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39509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64536</xdr:rowOff>
    </xdr:from>
    <xdr:to>
      <xdr:col>36</xdr:col>
      <xdr:colOff>165100</xdr:colOff>
      <xdr:row>56</xdr:row>
      <xdr:rowOff>166136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157263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26662</xdr:rowOff>
    </xdr:from>
    <xdr:to>
      <xdr:col>55</xdr:col>
      <xdr:colOff>0</xdr:colOff>
      <xdr:row>78</xdr:row>
      <xdr:rowOff>74687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99762"/>
          <a:ext cx="8382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74687</xdr:rowOff>
    </xdr:from>
    <xdr:to>
      <xdr:col>50</xdr:col>
      <xdr:colOff>114300</xdr:colOff>
      <xdr:row>78</xdr:row>
      <xdr:rowOff>105601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47787"/>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89069</xdr:rowOff>
    </xdr:from>
    <xdr:to>
      <xdr:col>45</xdr:col>
      <xdr:colOff>177800</xdr:colOff>
      <xdr:row>78</xdr:row>
      <xdr:rowOff>105601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90719"/>
          <a:ext cx="889000" cy="18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89069</xdr:rowOff>
    </xdr:from>
    <xdr:to>
      <xdr:col>41</xdr:col>
      <xdr:colOff>50800</xdr:colOff>
      <xdr:row>78</xdr:row>
      <xdr:rowOff>83345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90719"/>
          <a:ext cx="889000" cy="16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147312</xdr:rowOff>
    </xdr:from>
    <xdr:to>
      <xdr:col>55</xdr:col>
      <xdr:colOff>50800</xdr:colOff>
      <xdr:row>78</xdr:row>
      <xdr:rowOff>77462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62239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23887</xdr:rowOff>
    </xdr:from>
    <xdr:to>
      <xdr:col>50</xdr:col>
      <xdr:colOff>165100</xdr:colOff>
      <xdr:row>78</xdr:row>
      <xdr:rowOff>125487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116614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54801</xdr:rowOff>
    </xdr:from>
    <xdr:to>
      <xdr:col>46</xdr:col>
      <xdr:colOff>38100</xdr:colOff>
      <xdr:row>78</xdr:row>
      <xdr:rowOff>156401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147528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2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38269</xdr:rowOff>
    </xdr:from>
    <xdr:to>
      <xdr:col>41</xdr:col>
      <xdr:colOff>101600</xdr:colOff>
      <xdr:row>77</xdr:row>
      <xdr:rowOff>139869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130996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32545</xdr:rowOff>
    </xdr:from>
    <xdr:to>
      <xdr:col>36</xdr:col>
      <xdr:colOff>165100</xdr:colOff>
      <xdr:row>78</xdr:row>
      <xdr:rowOff>134145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125272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9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121989</xdr:rowOff>
    </xdr:from>
    <xdr:to>
      <xdr:col>55</xdr:col>
      <xdr:colOff>0</xdr:colOff>
      <xdr:row>91</xdr:row>
      <xdr:rowOff>79632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552489"/>
          <a:ext cx="8382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79632</xdr:rowOff>
    </xdr:from>
    <xdr:to>
      <xdr:col>50</xdr:col>
      <xdr:colOff>114300</xdr:colOff>
      <xdr:row>95</xdr:row>
      <xdr:rowOff>19207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681582"/>
          <a:ext cx="889000" cy="6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19207</xdr:rowOff>
    </xdr:from>
    <xdr:to>
      <xdr:col>45</xdr:col>
      <xdr:colOff>177800</xdr:colOff>
      <xdr:row>95</xdr:row>
      <xdr:rowOff>28023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06957"/>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28023</xdr:rowOff>
    </xdr:from>
    <xdr:to>
      <xdr:col>41</xdr:col>
      <xdr:colOff>50800</xdr:colOff>
      <xdr:row>95</xdr:row>
      <xdr:rowOff>144675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15773"/>
          <a:ext cx="889000" cy="11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71189</xdr:rowOff>
    </xdr:from>
    <xdr:to>
      <xdr:col>55</xdr:col>
      <xdr:colOff>50800</xdr:colOff>
      <xdr:row>91</xdr:row>
      <xdr:rowOff>1339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5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157566</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4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28832</xdr:rowOff>
    </xdr:from>
    <xdr:to>
      <xdr:col>50</xdr:col>
      <xdr:colOff>165100</xdr:colOff>
      <xdr:row>91</xdr:row>
      <xdr:rowOff>130432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6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146959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40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139857</xdr:rowOff>
    </xdr:from>
    <xdr:to>
      <xdr:col>46</xdr:col>
      <xdr:colOff>38100</xdr:colOff>
      <xdr:row>95</xdr:row>
      <xdr:rowOff>70007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86534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148673</xdr:rowOff>
    </xdr:from>
    <xdr:to>
      <xdr:col>41</xdr:col>
      <xdr:colOff>101600</xdr:colOff>
      <xdr:row>95</xdr:row>
      <xdr:rowOff>78823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2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0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93875</xdr:rowOff>
    </xdr:from>
    <xdr:to>
      <xdr:col>36</xdr:col>
      <xdr:colOff>165100</xdr:colOff>
      <xdr:row>96</xdr:row>
      <xdr:rowOff>24025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40552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129337</xdr:rowOff>
    </xdr:from>
    <xdr:to>
      <xdr:col>85</xdr:col>
      <xdr:colOff>127000</xdr:colOff>
      <xdr:row>38</xdr:row>
      <xdr:rowOff>145186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4437"/>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140551</xdr:rowOff>
    </xdr:from>
    <xdr:to>
      <xdr:col>81</xdr:col>
      <xdr:colOff>50800</xdr:colOff>
      <xdr:row>38</xdr:row>
      <xdr:rowOff>145186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565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12103</xdr:rowOff>
    </xdr:from>
    <xdr:to>
      <xdr:col>76</xdr:col>
      <xdr:colOff>114300</xdr:colOff>
      <xdr:row>38</xdr:row>
      <xdr:rowOff>140551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2720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12103</xdr:rowOff>
    </xdr:from>
    <xdr:to>
      <xdr:col>71</xdr:col>
      <xdr:colOff>177800</xdr:colOff>
      <xdr:row>38</xdr:row>
      <xdr:rowOff>59982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2720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78537</xdr:rowOff>
    </xdr:from>
    <xdr:to>
      <xdr:col>85</xdr:col>
      <xdr:colOff>177800</xdr:colOff>
      <xdr:row>39</xdr:row>
      <xdr:rowOff>8687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94386</xdr:rowOff>
    </xdr:from>
    <xdr:to>
      <xdr:col>81</xdr:col>
      <xdr:colOff>101600</xdr:colOff>
      <xdr:row>39</xdr:row>
      <xdr:rowOff>24536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15663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89751</xdr:rowOff>
    </xdr:from>
    <xdr:to>
      <xdr:col>76</xdr:col>
      <xdr:colOff>165100</xdr:colOff>
      <xdr:row>39</xdr:row>
      <xdr:rowOff>19901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11028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9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132753</xdr:rowOff>
    </xdr:from>
    <xdr:to>
      <xdr:col>72</xdr:col>
      <xdr:colOff>38100</xdr:colOff>
      <xdr:row>38</xdr:row>
      <xdr:rowOff>62903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79430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9182</xdr:rowOff>
    </xdr:from>
    <xdr:to>
      <xdr:col>67</xdr:col>
      <xdr:colOff>101600</xdr:colOff>
      <xdr:row>38</xdr:row>
      <xdr:rowOff>110782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2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127309</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90168</xdr:rowOff>
    </xdr:from>
    <xdr:to>
      <xdr:col>85</xdr:col>
      <xdr:colOff>127000</xdr:colOff>
      <xdr:row>77</xdr:row>
      <xdr:rowOff>141898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91818"/>
          <a:ext cx="8382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67976</xdr:rowOff>
    </xdr:from>
    <xdr:to>
      <xdr:col>81</xdr:col>
      <xdr:colOff>50800</xdr:colOff>
      <xdr:row>77</xdr:row>
      <xdr:rowOff>90168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69626"/>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31579</xdr:rowOff>
    </xdr:from>
    <xdr:to>
      <xdr:col>76</xdr:col>
      <xdr:colOff>114300</xdr:colOff>
      <xdr:row>77</xdr:row>
      <xdr:rowOff>67976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33229"/>
          <a:ext cx="8890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1887</xdr:rowOff>
    </xdr:from>
    <xdr:to>
      <xdr:col>71</xdr:col>
      <xdr:colOff>177800</xdr:colOff>
      <xdr:row>77</xdr:row>
      <xdr:rowOff>31579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03537"/>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91098</xdr:rowOff>
    </xdr:from>
    <xdr:to>
      <xdr:col>85</xdr:col>
      <xdr:colOff>177800</xdr:colOff>
      <xdr:row>78</xdr:row>
      <xdr:rowOff>21248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113975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39368</xdr:rowOff>
    </xdr:from>
    <xdr:to>
      <xdr:col>81</xdr:col>
      <xdr:colOff>101600</xdr:colOff>
      <xdr:row>77</xdr:row>
      <xdr:rowOff>140968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157495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1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17176</xdr:rowOff>
    </xdr:from>
    <xdr:to>
      <xdr:col>76</xdr:col>
      <xdr:colOff>165100</xdr:colOff>
      <xdr:row>77</xdr:row>
      <xdr:rowOff>118776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135303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152229</xdr:rowOff>
    </xdr:from>
    <xdr:to>
      <xdr:col>72</xdr:col>
      <xdr:colOff>38100</xdr:colOff>
      <xdr:row>77</xdr:row>
      <xdr:rowOff>82379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98906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122537</xdr:rowOff>
    </xdr:from>
    <xdr:to>
      <xdr:col>67</xdr:col>
      <xdr:colOff>101600</xdr:colOff>
      <xdr:row>77</xdr:row>
      <xdr:rowOff>52687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69214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2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57319</xdr:rowOff>
    </xdr:from>
    <xdr:to>
      <xdr:col>85</xdr:col>
      <xdr:colOff>127000</xdr:colOff>
      <xdr:row>98</xdr:row>
      <xdr:rowOff>95411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59419"/>
          <a:ext cx="8382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95411</xdr:rowOff>
    </xdr:from>
    <xdr:to>
      <xdr:col>81</xdr:col>
      <xdr:colOff>50800</xdr:colOff>
      <xdr:row>98</xdr:row>
      <xdr:rowOff>103147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7511"/>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60097</xdr:rowOff>
    </xdr:from>
    <xdr:to>
      <xdr:col>76</xdr:col>
      <xdr:colOff>114300</xdr:colOff>
      <xdr:row>98</xdr:row>
      <xdr:rowOff>103147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62197"/>
          <a:ext cx="8890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60097</xdr:rowOff>
    </xdr:from>
    <xdr:to>
      <xdr:col>71</xdr:col>
      <xdr:colOff>177800</xdr:colOff>
      <xdr:row>98</xdr:row>
      <xdr:rowOff>129116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2197"/>
          <a:ext cx="889000" cy="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6519</xdr:rowOff>
    </xdr:from>
    <xdr:to>
      <xdr:col>85</xdr:col>
      <xdr:colOff>177800</xdr:colOff>
      <xdr:row>98</xdr:row>
      <xdr:rowOff>108119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137346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44611</xdr:rowOff>
    </xdr:from>
    <xdr:to>
      <xdr:col>81</xdr:col>
      <xdr:colOff>101600</xdr:colOff>
      <xdr:row>98</xdr:row>
      <xdr:rowOff>146211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137338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52347</xdr:rowOff>
    </xdr:from>
    <xdr:to>
      <xdr:col>76</xdr:col>
      <xdr:colOff>165100</xdr:colOff>
      <xdr:row>98</xdr:row>
      <xdr:rowOff>153947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145074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9297</xdr:rowOff>
    </xdr:from>
    <xdr:to>
      <xdr:col>72</xdr:col>
      <xdr:colOff>38100</xdr:colOff>
      <xdr:row>98</xdr:row>
      <xdr:rowOff>110897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127424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78316</xdr:rowOff>
    </xdr:from>
    <xdr:to>
      <xdr:col>67</xdr:col>
      <xdr:colOff>101600</xdr:colOff>
      <xdr:row>99</xdr:row>
      <xdr:rowOff>8466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171043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137231</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137231</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86431</xdr:rowOff>
    </xdr:from>
    <xdr:to>
      <xdr:col>107</xdr:col>
      <xdr:colOff>101600</xdr:colOff>
      <xdr:row>39</xdr:row>
      <xdr:rowOff>16581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7708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71822</xdr:rowOff>
    </xdr:from>
    <xdr:to>
      <xdr:col>116</xdr:col>
      <xdr:colOff>63500</xdr:colOff>
      <xdr:row>59</xdr:row>
      <xdr:rowOff>82714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87372"/>
          <a:ext cx="8382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71822</xdr:rowOff>
    </xdr:from>
    <xdr:to>
      <xdr:col>111</xdr:col>
      <xdr:colOff>177800</xdr:colOff>
      <xdr:row>59</xdr:row>
      <xdr:rowOff>90029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87372"/>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90029</xdr:rowOff>
    </xdr:from>
    <xdr:to>
      <xdr:col>107</xdr:col>
      <xdr:colOff>50800</xdr:colOff>
      <xdr:row>59</xdr:row>
      <xdr:rowOff>90208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05579"/>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60458</xdr:rowOff>
    </xdr:from>
    <xdr:to>
      <xdr:col>102</xdr:col>
      <xdr:colOff>114300</xdr:colOff>
      <xdr:row>59</xdr:row>
      <xdr:rowOff>90208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76008"/>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31914</xdr:rowOff>
    </xdr:from>
    <xdr:to>
      <xdr:col>116</xdr:col>
      <xdr:colOff>114300</xdr:colOff>
      <xdr:row>59</xdr:row>
      <xdr:rowOff>133514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118291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21022</xdr:rowOff>
    </xdr:from>
    <xdr:to>
      <xdr:col>112</xdr:col>
      <xdr:colOff>38100</xdr:colOff>
      <xdr:row>59</xdr:row>
      <xdr:rowOff>122622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113749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39229</xdr:rowOff>
    </xdr:from>
    <xdr:to>
      <xdr:col>107</xdr:col>
      <xdr:colOff>101600</xdr:colOff>
      <xdr:row>59</xdr:row>
      <xdr:rowOff>140829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131956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39408</xdr:rowOff>
    </xdr:from>
    <xdr:to>
      <xdr:col>102</xdr:col>
      <xdr:colOff>165100</xdr:colOff>
      <xdr:row>59</xdr:row>
      <xdr:rowOff>141008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132135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9658</xdr:rowOff>
    </xdr:from>
    <xdr:to>
      <xdr:col>98</xdr:col>
      <xdr:colOff>38100</xdr:colOff>
      <xdr:row>59</xdr:row>
      <xdr:rowOff>111258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102385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37554</xdr:rowOff>
    </xdr:from>
    <xdr:to>
      <xdr:col>116</xdr:col>
      <xdr:colOff>63500</xdr:colOff>
      <xdr:row>75</xdr:row>
      <xdr:rowOff>38830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24854"/>
          <a:ext cx="838200" cy="17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18961</xdr:rowOff>
    </xdr:from>
    <xdr:to>
      <xdr:col>111</xdr:col>
      <xdr:colOff>177800</xdr:colOff>
      <xdr:row>74</xdr:row>
      <xdr:rowOff>37554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706261"/>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121279</xdr:rowOff>
    </xdr:from>
    <xdr:to>
      <xdr:col>107</xdr:col>
      <xdr:colOff>50800</xdr:colOff>
      <xdr:row>74</xdr:row>
      <xdr:rowOff>18961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294229"/>
          <a:ext cx="889000" cy="4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121279</xdr:rowOff>
    </xdr:from>
    <xdr:to>
      <xdr:col>102</xdr:col>
      <xdr:colOff>114300</xdr:colOff>
      <xdr:row>71</xdr:row>
      <xdr:rowOff>122765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9422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159480</xdr:rowOff>
    </xdr:from>
    <xdr:to>
      <xdr:col>116</xdr:col>
      <xdr:colOff>114300</xdr:colOff>
      <xdr:row>75</xdr:row>
      <xdr:rowOff>89630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10907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158204</xdr:rowOff>
    </xdr:from>
    <xdr:to>
      <xdr:col>112</xdr:col>
      <xdr:colOff>38100</xdr:colOff>
      <xdr:row>74</xdr:row>
      <xdr:rowOff>88354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104881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139611</xdr:rowOff>
    </xdr:from>
    <xdr:to>
      <xdr:col>107</xdr:col>
      <xdr:colOff>101600</xdr:colOff>
      <xdr:row>74</xdr:row>
      <xdr:rowOff>69761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86288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70479</xdr:rowOff>
    </xdr:from>
    <xdr:to>
      <xdr:col>102</xdr:col>
      <xdr:colOff>165100</xdr:colOff>
      <xdr:row>72</xdr:row>
      <xdr:rowOff>629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2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17156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0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71965</xdr:rowOff>
    </xdr:from>
    <xdr:to>
      <xdr:col>98</xdr:col>
      <xdr:colOff>38100</xdr:colOff>
      <xdr:row>72</xdr:row>
      <xdr:rowOff>2115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18642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0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年の合併以降、定員適正化計画に基づき人員削減に努めているが、令和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月から会計年度任用職員制度が導入されたことにより、住民一人当たりの人件費は</a:t>
          </a:r>
          <a:r>
            <a:rPr kumimoji="1" lang="en-US" altLang="ja-JP" sz="1300">
              <a:latin typeface="ＭＳ Ｐゴシック" panose="020B0600070205080204" pitchFamily="50" charset="-128"/>
              <a:ea typeface="ＭＳ Ｐゴシック" panose="020B0600070205080204" pitchFamily="50" charset="-128"/>
            </a:rPr>
            <a:t>93,734</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208,415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122.8</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感染症に対する国の支援策として特別定額給付金給付事業、また、市独自の支援策として南島原市いーとばいチケット事業補助金、中小・小規模事業者等事業継続支援金、消費喚起クーポン券事業補助金などの増が主な要因であるが、引き続き、政策評価制度における点検・評価の実施により補助金等の見直しを行うとともに、明確な基準設定を行うなど、経費の縮減に努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170,201</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％の増となっている。これは、し尿処理施設整備事業、有家小学校校舎建設事業、自転車歩行者専用道路整備事業などの大型事業によるものであるが、令和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年度以降も自転車歩行者専用道路整備事業などの大型事業を控えていることから、今後、更に事業の取捨選択を徹底していくことで、事業費の減少を目指すこととしている。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91,827</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％の減となっている。これは、後年度の財政負担軽減のため、繰上償還を実施してきた効果であり、引き続き令和４年度まで計画的に繰上償還を実施し、財政基盤の強化及び健全化に取組むこととしている。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44,440
44,082
170.13
41,341,728
38,827,818
1,873,590
17,194,805
23,173,352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147701</xdr:rowOff>
    </xdr:from>
    <xdr:to>
      <xdr:col>24</xdr:col>
      <xdr:colOff>63500</xdr:colOff>
      <xdr:row>37</xdr:row>
      <xdr:rowOff>20638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9901"/>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147701</xdr:rowOff>
    </xdr:from>
    <xdr:to>
      <xdr:col>19</xdr:col>
      <xdr:colOff>177800</xdr:colOff>
      <xdr:row>36</xdr:row>
      <xdr:rowOff>164274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990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81597</xdr:rowOff>
    </xdr:from>
    <xdr:to>
      <xdr:col>15</xdr:col>
      <xdr:colOff>50800</xdr:colOff>
      <xdr:row>36</xdr:row>
      <xdr:rowOff>164274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3797"/>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152464</xdr:rowOff>
    </xdr:from>
    <xdr:to>
      <xdr:col>10</xdr:col>
      <xdr:colOff>114300</xdr:colOff>
      <xdr:row>36</xdr:row>
      <xdr:rowOff>81597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321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141288</xdr:rowOff>
    </xdr:from>
    <xdr:to>
      <xdr:col>24</xdr:col>
      <xdr:colOff>114300</xdr:colOff>
      <xdr:row>37</xdr:row>
      <xdr:rowOff>71438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119715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96901</xdr:rowOff>
    </xdr:from>
    <xdr:to>
      <xdr:col>20</xdr:col>
      <xdr:colOff>38100</xdr:colOff>
      <xdr:row>37</xdr:row>
      <xdr:rowOff>27051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18178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113474</xdr:rowOff>
    </xdr:from>
    <xdr:to>
      <xdr:col>15</xdr:col>
      <xdr:colOff>101600</xdr:colOff>
      <xdr:row>37</xdr:row>
      <xdr:rowOff>43624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30797</xdr:rowOff>
    </xdr:from>
    <xdr:to>
      <xdr:col>10</xdr:col>
      <xdr:colOff>165100</xdr:colOff>
      <xdr:row>36</xdr:row>
      <xdr:rowOff>132397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101664</xdr:rowOff>
    </xdr:from>
    <xdr:to>
      <xdr:col>6</xdr:col>
      <xdr:colOff>38100</xdr:colOff>
      <xdr:row>36</xdr:row>
      <xdr:rowOff>31814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126529</xdr:rowOff>
    </xdr:from>
    <xdr:to>
      <xdr:col>24</xdr:col>
      <xdr:colOff>63500</xdr:colOff>
      <xdr:row>58</xdr:row>
      <xdr:rowOff>103785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9179"/>
          <a:ext cx="838200" cy="14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103785</xdr:rowOff>
    </xdr:from>
    <xdr:to>
      <xdr:col>19</xdr:col>
      <xdr:colOff>177800</xdr:colOff>
      <xdr:row>58</xdr:row>
      <xdr:rowOff>148041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7885"/>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106984</xdr:rowOff>
    </xdr:from>
    <xdr:to>
      <xdr:col>15</xdr:col>
      <xdr:colOff>50800</xdr:colOff>
      <xdr:row>58</xdr:row>
      <xdr:rowOff>148041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1084"/>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106984</xdr:rowOff>
    </xdr:from>
    <xdr:to>
      <xdr:col>10</xdr:col>
      <xdr:colOff>114300</xdr:colOff>
      <xdr:row>58</xdr:row>
      <xdr:rowOff>158728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1084"/>
          <a:ext cx="889000" cy="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75729</xdr:rowOff>
    </xdr:from>
    <xdr:to>
      <xdr:col>24</xdr:col>
      <xdr:colOff>114300</xdr:colOff>
      <xdr:row>58</xdr:row>
      <xdr:rowOff>5879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52985</xdr:rowOff>
    </xdr:from>
    <xdr:to>
      <xdr:col>20</xdr:col>
      <xdr:colOff>38100</xdr:colOff>
      <xdr:row>58</xdr:row>
      <xdr:rowOff>154585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171112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97241</xdr:rowOff>
    </xdr:from>
    <xdr:to>
      <xdr:col>15</xdr:col>
      <xdr:colOff>101600</xdr:colOff>
      <xdr:row>59</xdr:row>
      <xdr:rowOff>27391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18518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56184</xdr:rowOff>
    </xdr:from>
    <xdr:to>
      <xdr:col>10</xdr:col>
      <xdr:colOff>165100</xdr:colOff>
      <xdr:row>58</xdr:row>
      <xdr:rowOff>157784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2861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107928</xdr:rowOff>
    </xdr:from>
    <xdr:to>
      <xdr:col>6</xdr:col>
      <xdr:colOff>38100</xdr:colOff>
      <xdr:row>59</xdr:row>
      <xdr:rowOff>38078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29205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82591</xdr:rowOff>
    </xdr:from>
    <xdr:to>
      <xdr:col>24</xdr:col>
      <xdr:colOff>63500</xdr:colOff>
      <xdr:row>75</xdr:row>
      <xdr:rowOff>109068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1341"/>
          <a:ext cx="8382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109068</xdr:rowOff>
    </xdr:from>
    <xdr:to>
      <xdr:col>19</xdr:col>
      <xdr:colOff>177800</xdr:colOff>
      <xdr:row>75</xdr:row>
      <xdr:rowOff>145936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7818"/>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119555</xdr:rowOff>
    </xdr:from>
    <xdr:to>
      <xdr:col>15</xdr:col>
      <xdr:colOff>50800</xdr:colOff>
      <xdr:row>75</xdr:row>
      <xdr:rowOff>145936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78305"/>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119555</xdr:rowOff>
    </xdr:from>
    <xdr:to>
      <xdr:col>10</xdr:col>
      <xdr:colOff>114300</xdr:colOff>
      <xdr:row>75</xdr:row>
      <xdr:rowOff>163004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8305"/>
          <a:ext cx="8890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31791</xdr:rowOff>
    </xdr:from>
    <xdr:to>
      <xdr:col>24</xdr:col>
      <xdr:colOff>114300</xdr:colOff>
      <xdr:row>75</xdr:row>
      <xdr:rowOff>133391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58268</xdr:rowOff>
    </xdr:from>
    <xdr:to>
      <xdr:col>20</xdr:col>
      <xdr:colOff>38100</xdr:colOff>
      <xdr:row>75</xdr:row>
      <xdr:rowOff>159868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95136</xdr:rowOff>
    </xdr:from>
    <xdr:to>
      <xdr:col>15</xdr:col>
      <xdr:colOff>101600</xdr:colOff>
      <xdr:row>76</xdr:row>
      <xdr:rowOff>25285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3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41813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68755</xdr:rowOff>
    </xdr:from>
    <xdr:to>
      <xdr:col>10</xdr:col>
      <xdr:colOff>165100</xdr:colOff>
      <xdr:row>75</xdr:row>
      <xdr:rowOff>170355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112203</xdr:rowOff>
    </xdr:from>
    <xdr:to>
      <xdr:col>6</xdr:col>
      <xdr:colOff>38100</xdr:colOff>
      <xdr:row>76</xdr:row>
      <xdr:rowOff>42354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0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58880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146797</xdr:rowOff>
    </xdr:from>
    <xdr:to>
      <xdr:col>24</xdr:col>
      <xdr:colOff>63500</xdr:colOff>
      <xdr:row>94</xdr:row>
      <xdr:rowOff>50220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91647"/>
          <a:ext cx="838200" cy="7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50220</xdr:rowOff>
    </xdr:from>
    <xdr:to>
      <xdr:col>19</xdr:col>
      <xdr:colOff>177800</xdr:colOff>
      <xdr:row>95</xdr:row>
      <xdr:rowOff>144109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66520"/>
          <a:ext cx="889000" cy="26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114543</xdr:rowOff>
    </xdr:from>
    <xdr:to>
      <xdr:col>15</xdr:col>
      <xdr:colOff>50800</xdr:colOff>
      <xdr:row>95</xdr:row>
      <xdr:rowOff>144109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02293"/>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114543</xdr:rowOff>
    </xdr:from>
    <xdr:to>
      <xdr:col>10</xdr:col>
      <xdr:colOff>114300</xdr:colOff>
      <xdr:row>95</xdr:row>
      <xdr:rowOff>132657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02293"/>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95997</xdr:rowOff>
    </xdr:from>
    <xdr:to>
      <xdr:col>24</xdr:col>
      <xdr:colOff>114300</xdr:colOff>
      <xdr:row>94</xdr:row>
      <xdr:rowOff>26147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118874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170870</xdr:rowOff>
    </xdr:from>
    <xdr:to>
      <xdr:col>20</xdr:col>
      <xdr:colOff>38100</xdr:colOff>
      <xdr:row>94</xdr:row>
      <xdr:rowOff>101020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117547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9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93309</xdr:rowOff>
    </xdr:from>
    <xdr:to>
      <xdr:col>15</xdr:col>
      <xdr:colOff>101600</xdr:colOff>
      <xdr:row>96</xdr:row>
      <xdr:rowOff>23459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39986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5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63743</xdr:rowOff>
    </xdr:from>
    <xdr:to>
      <xdr:col>10</xdr:col>
      <xdr:colOff>165100</xdr:colOff>
      <xdr:row>95</xdr:row>
      <xdr:rowOff>165343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81857</xdr:rowOff>
    </xdr:from>
    <xdr:to>
      <xdr:col>6</xdr:col>
      <xdr:colOff>38100</xdr:colOff>
      <xdr:row>96</xdr:row>
      <xdr:rowOff>12007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28534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96593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3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156682</xdr:rowOff>
    </xdr:from>
    <xdr:to>
      <xdr:col>50</xdr:col>
      <xdr:colOff>114300</xdr:colOff>
      <xdr:row>39</xdr:row>
      <xdr:rowOff>96593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71782"/>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3846</xdr:rowOff>
    </xdr:from>
    <xdr:to>
      <xdr:col>45</xdr:col>
      <xdr:colOff>177800</xdr:colOff>
      <xdr:row>38</xdr:row>
      <xdr:rowOff>156682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47496"/>
          <a:ext cx="889000" cy="3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154722</xdr:rowOff>
    </xdr:from>
    <xdr:to>
      <xdr:col>41</xdr:col>
      <xdr:colOff>50800</xdr:colOff>
      <xdr:row>37</xdr:row>
      <xdr:rowOff>3846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269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132170</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45793</xdr:rowOff>
    </xdr:from>
    <xdr:to>
      <xdr:col>50</xdr:col>
      <xdr:colOff>165100</xdr:colOff>
      <xdr:row>39</xdr:row>
      <xdr:rowOff>147393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138520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105882</xdr:rowOff>
    </xdr:from>
    <xdr:to>
      <xdr:col>46</xdr:col>
      <xdr:colOff>38100</xdr:colOff>
      <xdr:row>39</xdr:row>
      <xdr:rowOff>36032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27159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124496</xdr:rowOff>
    </xdr:from>
    <xdr:to>
      <xdr:col>41</xdr:col>
      <xdr:colOff>101600</xdr:colOff>
      <xdr:row>37</xdr:row>
      <xdr:rowOff>54646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71173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7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103922</xdr:rowOff>
    </xdr:from>
    <xdr:to>
      <xdr:col>36</xdr:col>
      <xdr:colOff>165100</xdr:colOff>
      <xdr:row>37</xdr:row>
      <xdr:rowOff>34072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50599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156442</xdr:rowOff>
    </xdr:from>
    <xdr:to>
      <xdr:col>55</xdr:col>
      <xdr:colOff>0</xdr:colOff>
      <xdr:row>57</xdr:row>
      <xdr:rowOff>157942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29092"/>
          <a:ext cx="8382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152470</xdr:rowOff>
    </xdr:from>
    <xdr:to>
      <xdr:col>50</xdr:col>
      <xdr:colOff>114300</xdr:colOff>
      <xdr:row>57</xdr:row>
      <xdr:rowOff>157942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25120"/>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152470</xdr:rowOff>
    </xdr:from>
    <xdr:to>
      <xdr:col>45</xdr:col>
      <xdr:colOff>177800</xdr:colOff>
      <xdr:row>57</xdr:row>
      <xdr:rowOff>162011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25120"/>
          <a:ext cx="8890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162011</xdr:rowOff>
    </xdr:from>
    <xdr:to>
      <xdr:col>41</xdr:col>
      <xdr:colOff>50800</xdr:colOff>
      <xdr:row>58</xdr:row>
      <xdr:rowOff>1425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4661"/>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105642</xdr:rowOff>
    </xdr:from>
    <xdr:to>
      <xdr:col>55</xdr:col>
      <xdr:colOff>50800</xdr:colOff>
      <xdr:row>58</xdr:row>
      <xdr:rowOff>35792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107142</xdr:rowOff>
    </xdr:from>
    <xdr:to>
      <xdr:col>50</xdr:col>
      <xdr:colOff>165100</xdr:colOff>
      <xdr:row>58</xdr:row>
      <xdr:rowOff>37292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28419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101670</xdr:rowOff>
    </xdr:from>
    <xdr:to>
      <xdr:col>46</xdr:col>
      <xdr:colOff>38100</xdr:colOff>
      <xdr:row>58</xdr:row>
      <xdr:rowOff>31820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22947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111211</xdr:rowOff>
    </xdr:from>
    <xdr:to>
      <xdr:col>41</xdr:col>
      <xdr:colOff>101600</xdr:colOff>
      <xdr:row>58</xdr:row>
      <xdr:rowOff>41361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32488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7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122075</xdr:rowOff>
    </xdr:from>
    <xdr:to>
      <xdr:col>36</xdr:col>
      <xdr:colOff>165100</xdr:colOff>
      <xdr:row>58</xdr:row>
      <xdr:rowOff>52225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43352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4432</xdr:rowOff>
    </xdr:from>
    <xdr:to>
      <xdr:col>55</xdr:col>
      <xdr:colOff>0</xdr:colOff>
      <xdr:row>77</xdr:row>
      <xdr:rowOff>113120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06082"/>
          <a:ext cx="838200" cy="10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113120</xdr:rowOff>
    </xdr:from>
    <xdr:to>
      <xdr:col>50</xdr:col>
      <xdr:colOff>114300</xdr:colOff>
      <xdr:row>77</xdr:row>
      <xdr:rowOff>137568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14770"/>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137568</xdr:rowOff>
    </xdr:from>
    <xdr:to>
      <xdr:col>45</xdr:col>
      <xdr:colOff>177800</xdr:colOff>
      <xdr:row>77</xdr:row>
      <xdr:rowOff>149301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39218"/>
          <a:ext cx="889000" cy="1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142672</xdr:rowOff>
    </xdr:from>
    <xdr:to>
      <xdr:col>41</xdr:col>
      <xdr:colOff>50800</xdr:colOff>
      <xdr:row>77</xdr:row>
      <xdr:rowOff>149301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4432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125082</xdr:rowOff>
    </xdr:from>
    <xdr:to>
      <xdr:col>55</xdr:col>
      <xdr:colOff>50800</xdr:colOff>
      <xdr:row>77</xdr:row>
      <xdr:rowOff>55232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147959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62320</xdr:rowOff>
    </xdr:from>
    <xdr:to>
      <xdr:col>50</xdr:col>
      <xdr:colOff>165100</xdr:colOff>
      <xdr:row>77</xdr:row>
      <xdr:rowOff>163920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155047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86768</xdr:rowOff>
    </xdr:from>
    <xdr:to>
      <xdr:col>46</xdr:col>
      <xdr:colOff>38100</xdr:colOff>
      <xdr:row>78</xdr:row>
      <xdr:rowOff>16918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98501</xdr:rowOff>
    </xdr:from>
    <xdr:to>
      <xdr:col>41</xdr:col>
      <xdr:colOff>101600</xdr:colOff>
      <xdr:row>78</xdr:row>
      <xdr:rowOff>28651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19778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91872</xdr:rowOff>
    </xdr:from>
    <xdr:to>
      <xdr:col>36</xdr:col>
      <xdr:colOff>165100</xdr:colOff>
      <xdr:row>78</xdr:row>
      <xdr:rowOff>22022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13149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124764</xdr:rowOff>
    </xdr:from>
    <xdr:to>
      <xdr:col>55</xdr:col>
      <xdr:colOff>0</xdr:colOff>
      <xdr:row>96</xdr:row>
      <xdr:rowOff>10410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12514"/>
          <a:ext cx="838200" cy="5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163801</xdr:rowOff>
    </xdr:from>
    <xdr:to>
      <xdr:col>50</xdr:col>
      <xdr:colOff>114300</xdr:colOff>
      <xdr:row>96</xdr:row>
      <xdr:rowOff>10410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5155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163801</xdr:rowOff>
    </xdr:from>
    <xdr:to>
      <xdr:col>45</xdr:col>
      <xdr:colOff>177800</xdr:colOff>
      <xdr:row>96</xdr:row>
      <xdr:rowOff>7852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51551"/>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170779</xdr:rowOff>
    </xdr:from>
    <xdr:to>
      <xdr:col>41</xdr:col>
      <xdr:colOff>50800</xdr:colOff>
      <xdr:row>96</xdr:row>
      <xdr:rowOff>7852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58529"/>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73964</xdr:rowOff>
    </xdr:from>
    <xdr:to>
      <xdr:col>55</xdr:col>
      <xdr:colOff>50800</xdr:colOff>
      <xdr:row>96</xdr:row>
      <xdr:rowOff>4114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96841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131060</xdr:rowOff>
    </xdr:from>
    <xdr:to>
      <xdr:col>50</xdr:col>
      <xdr:colOff>165100</xdr:colOff>
      <xdr:row>96</xdr:row>
      <xdr:rowOff>61210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77737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9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113001</xdr:rowOff>
    </xdr:from>
    <xdr:to>
      <xdr:col>46</xdr:col>
      <xdr:colOff>38100</xdr:colOff>
      <xdr:row>96</xdr:row>
      <xdr:rowOff>43151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59678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128502</xdr:rowOff>
    </xdr:from>
    <xdr:to>
      <xdr:col>41</xdr:col>
      <xdr:colOff>101600</xdr:colOff>
      <xdr:row>96</xdr:row>
      <xdr:rowOff>58652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49779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0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119979</xdr:rowOff>
    </xdr:from>
    <xdr:to>
      <xdr:col>36</xdr:col>
      <xdr:colOff>165100</xdr:colOff>
      <xdr:row>96</xdr:row>
      <xdr:rowOff>50129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71855</xdr:rowOff>
    </xdr:from>
    <xdr:to>
      <xdr:col>85</xdr:col>
      <xdr:colOff>127000</xdr:colOff>
      <xdr:row>37</xdr:row>
      <xdr:rowOff>80264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5505"/>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80215</xdr:rowOff>
    </xdr:from>
    <xdr:to>
      <xdr:col>81</xdr:col>
      <xdr:colOff>50800</xdr:colOff>
      <xdr:row>37</xdr:row>
      <xdr:rowOff>80264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23865"/>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137071</xdr:rowOff>
    </xdr:from>
    <xdr:to>
      <xdr:col>76</xdr:col>
      <xdr:colOff>114300</xdr:colOff>
      <xdr:row>37</xdr:row>
      <xdr:rowOff>80215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09271"/>
          <a:ext cx="889000" cy="1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137071</xdr:rowOff>
    </xdr:from>
    <xdr:to>
      <xdr:col>71</xdr:col>
      <xdr:colOff>177800</xdr:colOff>
      <xdr:row>37</xdr:row>
      <xdr:rowOff>116710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09271"/>
          <a:ext cx="889000" cy="15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21055</xdr:rowOff>
    </xdr:from>
    <xdr:to>
      <xdr:col>85</xdr:col>
      <xdr:colOff>177800</xdr:colOff>
      <xdr:row>37</xdr:row>
      <xdr:rowOff>122655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170932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29464</xdr:rowOff>
    </xdr:from>
    <xdr:to>
      <xdr:col>81</xdr:col>
      <xdr:colOff>101600</xdr:colOff>
      <xdr:row>37</xdr:row>
      <xdr:rowOff>131064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122191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29415</xdr:rowOff>
    </xdr:from>
    <xdr:to>
      <xdr:col>76</xdr:col>
      <xdr:colOff>165100</xdr:colOff>
      <xdr:row>37</xdr:row>
      <xdr:rowOff>131015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122142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86271</xdr:rowOff>
    </xdr:from>
    <xdr:to>
      <xdr:col>72</xdr:col>
      <xdr:colOff>38100</xdr:colOff>
      <xdr:row>37</xdr:row>
      <xdr:rowOff>16421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32948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65910</xdr:rowOff>
    </xdr:from>
    <xdr:to>
      <xdr:col>67</xdr:col>
      <xdr:colOff>101600</xdr:colOff>
      <xdr:row>37</xdr:row>
      <xdr:rowOff>167509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09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158636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46751</xdr:rowOff>
    </xdr:from>
    <xdr:to>
      <xdr:col>85</xdr:col>
      <xdr:colOff>127000</xdr:colOff>
      <xdr:row>54</xdr:row>
      <xdr:rowOff>154422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05051"/>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154422</xdr:rowOff>
    </xdr:from>
    <xdr:to>
      <xdr:col>81</xdr:col>
      <xdr:colOff>50800</xdr:colOff>
      <xdr:row>55</xdr:row>
      <xdr:rowOff>171079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12722"/>
          <a:ext cx="889000" cy="18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171079</xdr:rowOff>
    </xdr:from>
    <xdr:to>
      <xdr:col>76</xdr:col>
      <xdr:colOff>114300</xdr:colOff>
      <xdr:row>56</xdr:row>
      <xdr:rowOff>40282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0082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40282</xdr:rowOff>
    </xdr:from>
    <xdr:to>
      <xdr:col>71</xdr:col>
      <xdr:colOff>177800</xdr:colOff>
      <xdr:row>56</xdr:row>
      <xdr:rowOff>143144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41482"/>
          <a:ext cx="889000" cy="10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167401</xdr:rowOff>
    </xdr:from>
    <xdr:to>
      <xdr:col>85</xdr:col>
      <xdr:colOff>177800</xdr:colOff>
      <xdr:row>54</xdr:row>
      <xdr:rowOff>97551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18828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0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103622</xdr:rowOff>
    </xdr:from>
    <xdr:to>
      <xdr:col>81</xdr:col>
      <xdr:colOff>101600</xdr:colOff>
      <xdr:row>55</xdr:row>
      <xdr:rowOff>33772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50299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1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120279</xdr:rowOff>
    </xdr:from>
    <xdr:to>
      <xdr:col>76</xdr:col>
      <xdr:colOff>165100</xdr:colOff>
      <xdr:row>56</xdr:row>
      <xdr:rowOff>50429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66956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160932</xdr:rowOff>
    </xdr:from>
    <xdr:to>
      <xdr:col>72</xdr:col>
      <xdr:colOff>38100</xdr:colOff>
      <xdr:row>56</xdr:row>
      <xdr:rowOff>91082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107609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92344</xdr:rowOff>
    </xdr:from>
    <xdr:to>
      <xdr:col>67</xdr:col>
      <xdr:colOff>101600</xdr:colOff>
      <xdr:row>57</xdr:row>
      <xdr:rowOff>22494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13621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129336</xdr:rowOff>
    </xdr:from>
    <xdr:to>
      <xdr:col>85</xdr:col>
      <xdr:colOff>127000</xdr:colOff>
      <xdr:row>78</xdr:row>
      <xdr:rowOff>145186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2436"/>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140551</xdr:rowOff>
    </xdr:from>
    <xdr:to>
      <xdr:col>81</xdr:col>
      <xdr:colOff>50800</xdr:colOff>
      <xdr:row>78</xdr:row>
      <xdr:rowOff>145186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365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12103</xdr:rowOff>
    </xdr:from>
    <xdr:to>
      <xdr:col>76</xdr:col>
      <xdr:colOff>114300</xdr:colOff>
      <xdr:row>78</xdr:row>
      <xdr:rowOff>140551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8520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12103</xdr:rowOff>
    </xdr:from>
    <xdr:to>
      <xdr:col>71</xdr:col>
      <xdr:colOff>177800</xdr:colOff>
      <xdr:row>78</xdr:row>
      <xdr:rowOff>59970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85203"/>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78536</xdr:rowOff>
    </xdr:from>
    <xdr:to>
      <xdr:col>85</xdr:col>
      <xdr:colOff>177800</xdr:colOff>
      <xdr:row>79</xdr:row>
      <xdr:rowOff>8686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26559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94386</xdr:rowOff>
    </xdr:from>
    <xdr:to>
      <xdr:col>81</xdr:col>
      <xdr:colOff>101600</xdr:colOff>
      <xdr:row>79</xdr:row>
      <xdr:rowOff>24536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15663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89751</xdr:rowOff>
    </xdr:from>
    <xdr:to>
      <xdr:col>76</xdr:col>
      <xdr:colOff>165100</xdr:colOff>
      <xdr:row>79</xdr:row>
      <xdr:rowOff>19901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11028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5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132753</xdr:rowOff>
    </xdr:from>
    <xdr:to>
      <xdr:col>72</xdr:col>
      <xdr:colOff>38100</xdr:colOff>
      <xdr:row>78</xdr:row>
      <xdr:rowOff>62903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79430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9170</xdr:rowOff>
    </xdr:from>
    <xdr:to>
      <xdr:col>67</xdr:col>
      <xdr:colOff>101600</xdr:colOff>
      <xdr:row>78</xdr:row>
      <xdr:rowOff>110770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127297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90168</xdr:rowOff>
    </xdr:from>
    <xdr:to>
      <xdr:col>85</xdr:col>
      <xdr:colOff>127000</xdr:colOff>
      <xdr:row>97</xdr:row>
      <xdr:rowOff>141898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20818"/>
          <a:ext cx="8382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67976</xdr:rowOff>
    </xdr:from>
    <xdr:to>
      <xdr:col>81</xdr:col>
      <xdr:colOff>50800</xdr:colOff>
      <xdr:row>97</xdr:row>
      <xdr:rowOff>90168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98626"/>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28770</xdr:rowOff>
    </xdr:from>
    <xdr:to>
      <xdr:col>76</xdr:col>
      <xdr:colOff>114300</xdr:colOff>
      <xdr:row>97</xdr:row>
      <xdr:rowOff>67976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59420"/>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165156</xdr:rowOff>
    </xdr:from>
    <xdr:to>
      <xdr:col>71</xdr:col>
      <xdr:colOff>177800</xdr:colOff>
      <xdr:row>97</xdr:row>
      <xdr:rowOff>28770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24356"/>
          <a:ext cx="889000" cy="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91098</xdr:rowOff>
    </xdr:from>
    <xdr:to>
      <xdr:col>85</xdr:col>
      <xdr:colOff>177800</xdr:colOff>
      <xdr:row>98</xdr:row>
      <xdr:rowOff>21248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113975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39368</xdr:rowOff>
    </xdr:from>
    <xdr:to>
      <xdr:col>81</xdr:col>
      <xdr:colOff>101600</xdr:colOff>
      <xdr:row>97</xdr:row>
      <xdr:rowOff>140968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157495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4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17176</xdr:rowOff>
    </xdr:from>
    <xdr:to>
      <xdr:col>76</xdr:col>
      <xdr:colOff>165100</xdr:colOff>
      <xdr:row>97</xdr:row>
      <xdr:rowOff>118776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135303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149420</xdr:rowOff>
    </xdr:from>
    <xdr:to>
      <xdr:col>72</xdr:col>
      <xdr:colOff>38100</xdr:colOff>
      <xdr:row>97</xdr:row>
      <xdr:rowOff>79570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96097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114356</xdr:rowOff>
    </xdr:from>
    <xdr:to>
      <xdr:col>67</xdr:col>
      <xdr:colOff>101600</xdr:colOff>
      <xdr:row>97</xdr:row>
      <xdr:rowOff>44506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61033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4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224,991</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加しており、類似団体平均値と比較すると、これまでの推移も含め高止まりしている。これは、児童福祉費で新型コロナウイルス感染症に対する国の支援策として臨時特別給付金（ひとり親世帯及び子育て世帯）による増や社会福祉費で介護給付費や訓練等給付費など扶助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90,098</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％増加し、類似団体平均値と比較しても上回っている。これは最終年度である、し尿処理施設整備事業による普通建設事業費が増加したことが主な要因である。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33,669</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129.8</a:t>
          </a:r>
          <a:r>
            <a:rPr kumimoji="1" lang="ja-JP" altLang="en-US" sz="1300">
              <a:latin typeface="ＭＳ Ｐゴシック" panose="020B0600070205080204" pitchFamily="50" charset="-128"/>
              <a:ea typeface="ＭＳ Ｐゴシック" panose="020B0600070205080204" pitchFamily="50" charset="-128"/>
            </a:rPr>
            <a:t>％増加しているが、これは新型コロナウイルス感染症に対する市独自の支援策として南島原市いーとばいチケット事業補助金、中小・小規模事業者等事業継続支援金及び消費喚起クーポン券事業補助金などにより、補助費等の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112,198</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％増加し、類似団体平均値と比較しても上回っている。これは大型事業である有家小学校校舎建設事業や学校給食関連施設整備事業のため普通建設事業費が増加したことが主な要因である。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財政調整基金残高は、適切な財源の確保と歳出の精査等により、これまで取崩しを回避してきたが、令和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年度は新型コロナウイルス感染症対策の補正財源として、</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百万円取崩した。また、実質収支額の標準財政規模比については、実質収支額が前年度と比較し</a:t>
          </a:r>
          <a:r>
            <a:rPr kumimoji="1" lang="en-US" altLang="ja-JP" sz="1100">
              <a:latin typeface="ＭＳ ゴシック" pitchFamily="49" charset="-128"/>
              <a:ea typeface="ＭＳ ゴシック" pitchFamily="49" charset="-128"/>
            </a:rPr>
            <a:t>282</a:t>
          </a:r>
          <a:r>
            <a:rPr kumimoji="1" lang="ja-JP" altLang="en-US" sz="1100">
              <a:latin typeface="ＭＳ ゴシック" pitchFamily="49" charset="-128"/>
              <a:ea typeface="ＭＳ ゴシック" pitchFamily="49" charset="-128"/>
            </a:rPr>
            <a:t>百万円増加したため</a:t>
          </a:r>
          <a:r>
            <a:rPr kumimoji="1" lang="en-US" altLang="ja-JP" sz="1100">
              <a:latin typeface="ＭＳ ゴシック" pitchFamily="49" charset="-128"/>
              <a:ea typeface="ＭＳ ゴシック" pitchFamily="49" charset="-128"/>
            </a:rPr>
            <a:t>1.62</a:t>
          </a:r>
          <a:r>
            <a:rPr kumimoji="1" lang="ja-JP" altLang="en-US" sz="1100">
              <a:latin typeface="ＭＳ ゴシック" pitchFamily="49" charset="-128"/>
              <a:ea typeface="ＭＳ ゴシック" pitchFamily="49" charset="-128"/>
            </a:rPr>
            <a:t>ポイント増加。実質単年度収支の標準財政規模比については、実質単年度収支額が</a:t>
          </a:r>
          <a:r>
            <a:rPr kumimoji="1" lang="en-US" altLang="ja-JP" sz="1100">
              <a:latin typeface="ＭＳ ゴシック" pitchFamily="49" charset="-128"/>
              <a:ea typeface="ＭＳ ゴシック" pitchFamily="49" charset="-128"/>
            </a:rPr>
            <a:t>470</a:t>
          </a:r>
          <a:r>
            <a:rPr kumimoji="1" lang="ja-JP" altLang="en-US" sz="1100">
              <a:latin typeface="ＭＳ ゴシック" pitchFamily="49" charset="-128"/>
              <a:ea typeface="ＭＳ ゴシック" pitchFamily="49" charset="-128"/>
            </a:rPr>
            <a:t>百万円減少したことにより</a:t>
          </a:r>
          <a:r>
            <a:rPr kumimoji="1" lang="en-US" altLang="ja-JP" sz="1100">
              <a:latin typeface="ＭＳ ゴシック" pitchFamily="49" charset="-128"/>
              <a:ea typeface="ＭＳ ゴシック" pitchFamily="49" charset="-128"/>
            </a:rPr>
            <a:t>2.76</a:t>
          </a:r>
          <a:r>
            <a:rPr kumimoji="1" lang="ja-JP" altLang="en-US" sz="1100">
              <a:latin typeface="ＭＳ ゴシック" pitchFamily="49" charset="-128"/>
              <a:ea typeface="ＭＳ ゴシック" pitchFamily="49" charset="-128"/>
            </a:rPr>
            <a:t>ポイント減少している。</a:t>
          </a:r>
        </a:p>
        <a:p>
          <a:r>
            <a:rPr kumimoji="1" lang="ja-JP" altLang="en-US" sz="1100">
              <a:latin typeface="ＭＳ ゴシック" pitchFamily="49" charset="-128"/>
              <a:ea typeface="ＭＳ ゴシック" pitchFamily="49" charset="-128"/>
            </a:rPr>
            <a:t>　更に、令和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多目的運動広場整備事業などの大型事業により、財政調整基金を取崩して当初予算の予算編成を行っており、財政調整基金残高の減が予想される。そのため、行政改革大綱に基づき、業務改善や事業の見直しによる、経費の縮減により一層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年度については、基本的に連結実質黒字額は増加傾向にあり、一般会計では前年度と比較して、</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ポイント増加、当該年度より法適用となった下水道事業は</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特に一般会計の増加については、大型建設事業の実施によるところが大きく、財源についても国・県支出金や地方債といった依存財源が増嵩しているため、今後も財政計画に基づいた繰上償還を行い、安定的かつ健全な財政基盤の確保に努める。</a:t>
          </a:r>
        </a:p>
        <a:p>
          <a:r>
            <a:rPr kumimoji="1" lang="ja-JP" altLang="en-US" sz="1400">
              <a:latin typeface="ＭＳ ゴシック" pitchFamily="49" charset="-128"/>
              <a:ea typeface="ＭＳ ゴシック" pitchFamily="49" charset="-128"/>
            </a:rPr>
            <a:t>　また、水道事業や下水道事業など、インフラ資産を保有している会計においては、施設の老朽化への対応が喫緊の課題であるため、経営戦略やストックマネジメント計画に基づいた効率的かつ効果的な点検や改修に努め、施設の集約化等による物件費等支出の抑制や料金収入等の見直しを行っていく必要がある。</a:t>
          </a:r>
        </a:p>
        <a:p>
          <a:r>
            <a:rPr kumimoji="1" lang="ja-JP" altLang="en-US" sz="1400">
              <a:latin typeface="ＭＳ ゴシック" pitchFamily="49" charset="-128"/>
              <a:ea typeface="ＭＳ ゴシック" pitchFamily="49" charset="-128"/>
            </a:rPr>
            <a:t>　引き続き、行政改革大綱に基づく集中改革プラン及び財政計画による行財政改革に取り組み、人件費の削減、繰上償還による公債費の縮減により、黒字の確保と健全な財政運営を行うとともに、公営企業会計においては、自主財源の確保、経費節減等の取り組みを継続して行い、独立採算による健全な企業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年度も含め、これまで継続的に繰上償還を行うことで後年度の公債費抑制を図っている。その効果として、元利償還金等が前年度と比較して</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年度より算入公債費等が元利償還金等を上回ったことで実質公債費比率の分子はマイナスとなり、令和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今後も財政計画に基づいた繰上償還を予定しているが、令和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年度は、多目的運動広場整備事業等の大型建設事業への借入が控えていることから、財源確保については、過度な地方債依存とならない財政運営に努める。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満期一括償還の償還財源としての積み立ては行っていない。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一般会計等に係る地方債の現在高は、当該年度に繰上償還を実施したものの、有家小学校建設事業をはじめ大型建設事業等による資金需要が高まり、発行額が上回ったため、</a:t>
          </a:r>
          <a:r>
            <a:rPr kumimoji="1" lang="en-US" altLang="ja-JP" sz="1400">
              <a:latin typeface="ＭＳ ゴシック" pitchFamily="49" charset="-128"/>
              <a:ea typeface="ＭＳ ゴシック" pitchFamily="49" charset="-128"/>
            </a:rPr>
            <a:t>1,808</a:t>
          </a:r>
          <a:r>
            <a:rPr kumimoji="1" lang="ja-JP" altLang="en-US" sz="1400">
              <a:latin typeface="ＭＳ ゴシック" pitchFamily="49" charset="-128"/>
              <a:ea typeface="ＭＳ ゴシック" pitchFamily="49" charset="-128"/>
            </a:rPr>
            <a:t>百万円の増加となっている。</a:t>
          </a:r>
        </a:p>
        <a:p>
          <a:r>
            <a:rPr kumimoji="1" lang="ja-JP" altLang="en-US" sz="1400">
              <a:latin typeface="ＭＳ ゴシック" pitchFamily="49" charset="-128"/>
              <a:ea typeface="ＭＳ ゴシック" pitchFamily="49" charset="-128"/>
            </a:rPr>
            <a:t>　充当可能財源等は、繰上償還の財源として減債基金を取崩したが、公共施設整備基金や学校施設整備基金等を積立てるほか、基準財政需要額算入見込額が、公債費等の増加により前年度比</a:t>
          </a:r>
          <a:r>
            <a:rPr kumimoji="1" lang="en-US" altLang="ja-JP" sz="1400">
              <a:latin typeface="ＭＳ ゴシック" pitchFamily="49" charset="-128"/>
              <a:ea typeface="ＭＳ ゴシック" pitchFamily="49" charset="-128"/>
            </a:rPr>
            <a:t>951</a:t>
          </a:r>
          <a:r>
            <a:rPr kumimoji="1" lang="ja-JP" altLang="en-US" sz="1400">
              <a:latin typeface="ＭＳ ゴシック" pitchFamily="49" charset="-128"/>
              <a:ea typeface="ＭＳ ゴシック" pitchFamily="49" charset="-128"/>
            </a:rPr>
            <a:t>百万円の増となり、全体では前年度と比較し</a:t>
          </a:r>
          <a:r>
            <a:rPr kumimoji="1" lang="en-US" altLang="ja-JP" sz="1400">
              <a:latin typeface="ＭＳ ゴシック" pitchFamily="49" charset="-128"/>
              <a:ea typeface="ＭＳ ゴシック" pitchFamily="49" charset="-128"/>
            </a:rPr>
            <a:t>683</a:t>
          </a:r>
          <a:r>
            <a:rPr kumimoji="1" lang="ja-JP" altLang="en-US" sz="1400">
              <a:latin typeface="ＭＳ ゴシック" pitchFamily="49" charset="-128"/>
              <a:ea typeface="ＭＳ ゴシック" pitchFamily="49" charset="-128"/>
            </a:rPr>
            <a:t>百万円の増加となっている。</a:t>
          </a:r>
        </a:p>
        <a:p>
          <a:r>
            <a:rPr kumimoji="1" lang="ja-JP" altLang="en-US" sz="1400">
              <a:latin typeface="ＭＳ ゴシック" pitchFamily="49" charset="-128"/>
              <a:ea typeface="ＭＳ ゴシック" pitchFamily="49" charset="-128"/>
            </a:rPr>
            <a:t>　また、これまでと同様に充当可能財源等が将来負担額を上回ったため、将来負担比率の分子は、▲</a:t>
          </a:r>
          <a:r>
            <a:rPr kumimoji="1" lang="en-US" altLang="ja-JP" sz="1400">
              <a:latin typeface="ＭＳ ゴシック" pitchFamily="49" charset="-128"/>
              <a:ea typeface="ＭＳ ゴシック" pitchFamily="49" charset="-128"/>
            </a:rPr>
            <a:t>13,382</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自転車歩行者専用道路整備事業などの大型建設事業が控えており、地方債現在高の増加が見込まれることから、過度な地方債依存とならない財政運営と業務改善や事業の見直しによる経費の縮減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長崎県南島原市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・適切な財源の確保により、財政調整基金の取崩しを回避していたが、令和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年度は新型コロナウイルス感染症対策の補正財源として、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百万円、ふるさと応援寄附金に寄附金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年度より新たに、新型コロナウイルス感染症対策資金利子補給等基金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百万円を積立てた。一方、繰上償還の財源のため減債基金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百万円、ふるさと応援寄附金基金の充当財源のため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・築年数を経過している公共施設等が多く、施設整備や老朽化対策など、今後の財政需要の増大に適切に対応していけるように個々の特定目的基金に積立てていくことを予定してい</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・ふるさと応援寄附基金：世界遺産登録に関する事業、子どもたちの健全育成など寄附者の意向に沿った事業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・庁舎建設基金：本庁舎建設事業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年度以降の新型コロナウイルス感染症対策資金利子補給等補助金に要する経費を積み立てるための事業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を積立てたことによる増</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・学校施設整備基金：築年数が経過している施設が多く、学校施設整備の財源として、今後も年間数億円程度を積立てる予定である。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・庁舎建設基金：庁舎建設に要する財源を確保するため、今後も年間数億円程度を積立てる予定である。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財政調整基金残高は、適切な財源の確保と歳出の精査等により、これまで取崩しを回避してきたが、令和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年度は新型コロナウイルス感染症対策の補正財源として、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雇用の低迷や人口減少による税収の減少、普通交付税合併算定替の段階的縮減など、今後更に厳しい財政状況が想定されることから、将来負担に備え基金の確保に努める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加</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・後年度の財政負担軽減のため、財政計画に基づき令和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年度まで実施する繰上償還の財源として取崩していく予定である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election activeCell="BY36" sqref="BY36:CM3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41341728</v>
      </c>
      <c r="BO4" s="395"/>
      <c r="BP4" s="395"/>
      <c r="BQ4" s="395"/>
      <c r="BR4" s="395"/>
      <c r="BS4" s="395"/>
      <c r="BT4" s="395"/>
      <c r="BU4" s="396"/>
      <c r="BV4" s="394">
        <v>35665619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10.9</v>
      </c>
      <c r="CU4" s="401"/>
      <c r="CV4" s="401"/>
      <c r="CW4" s="401"/>
      <c r="CX4" s="401"/>
      <c r="CY4" s="401"/>
      <c r="CZ4" s="401"/>
      <c r="DA4" s="402"/>
      <c r="DB4" s="400">
        <v>9.3000000000000007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38827818</v>
      </c>
      <c r="BO5" s="432"/>
      <c r="BP5" s="432"/>
      <c r="BQ5" s="432"/>
      <c r="BR5" s="432"/>
      <c r="BS5" s="432"/>
      <c r="BT5" s="432"/>
      <c r="BU5" s="433"/>
      <c r="BV5" s="431">
        <v>33745617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87.2</v>
      </c>
      <c r="CU5" s="429"/>
      <c r="CV5" s="429"/>
      <c r="CW5" s="429"/>
      <c r="CX5" s="429"/>
      <c r="CY5" s="429"/>
      <c r="CZ5" s="429"/>
      <c r="DA5" s="430"/>
      <c r="DB5" s="428">
        <v>86.3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2513910</v>
      </c>
      <c r="BO6" s="432"/>
      <c r="BP6" s="432"/>
      <c r="BQ6" s="432"/>
      <c r="BR6" s="432"/>
      <c r="BS6" s="432"/>
      <c r="BT6" s="432"/>
      <c r="BU6" s="433"/>
      <c r="BV6" s="431">
        <v>1920002</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89.6</v>
      </c>
      <c r="CU6" s="469"/>
      <c r="CV6" s="469"/>
      <c r="CW6" s="469"/>
      <c r="CX6" s="469"/>
      <c r="CY6" s="469"/>
      <c r="CZ6" s="469"/>
      <c r="DA6" s="470"/>
      <c r="DB6" s="468">
        <v>88.8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640320</v>
      </c>
      <c r="BO7" s="432"/>
      <c r="BP7" s="432"/>
      <c r="BQ7" s="432"/>
      <c r="BR7" s="432"/>
      <c r="BS7" s="432"/>
      <c r="BT7" s="432"/>
      <c r="BU7" s="433"/>
      <c r="BV7" s="431">
        <v>328119</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17194805</v>
      </c>
      <c r="CU7" s="432"/>
      <c r="CV7" s="432"/>
      <c r="CW7" s="432"/>
      <c r="CX7" s="432"/>
      <c r="CY7" s="432"/>
      <c r="CZ7" s="432"/>
      <c r="DA7" s="433"/>
      <c r="DB7" s="431">
        <v>17151027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102</v>
      </c>
      <c r="AV8" s="464"/>
      <c r="AW8" s="464"/>
      <c r="AX8" s="464"/>
      <c r="AY8" s="465" t="s">
        <v>110</v>
      </c>
      <c r="AZ8" s="466"/>
      <c r="BA8" s="466"/>
      <c r="BB8" s="466"/>
      <c r="BC8" s="466"/>
      <c r="BD8" s="466"/>
      <c r="BE8" s="466"/>
      <c r="BF8" s="466"/>
      <c r="BG8" s="466"/>
      <c r="BH8" s="466"/>
      <c r="BI8" s="466"/>
      <c r="BJ8" s="466"/>
      <c r="BK8" s="466"/>
      <c r="BL8" s="466"/>
      <c r="BM8" s="467"/>
      <c r="BN8" s="431">
        <v>1873590</v>
      </c>
      <c r="BO8" s="432"/>
      <c r="BP8" s="432"/>
      <c r="BQ8" s="432"/>
      <c r="BR8" s="432"/>
      <c r="BS8" s="432"/>
      <c r="BT8" s="432"/>
      <c r="BU8" s="433"/>
      <c r="BV8" s="431">
        <v>1591883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0.25</v>
      </c>
      <c r="CU8" s="472"/>
      <c r="CV8" s="472"/>
      <c r="CW8" s="472"/>
      <c r="CX8" s="472"/>
      <c r="CY8" s="472"/>
      <c r="CZ8" s="472"/>
      <c r="DA8" s="473"/>
      <c r="DB8" s="471">
        <v>0.25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42330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102</v>
      </c>
      <c r="AV9" s="464"/>
      <c r="AW9" s="464"/>
      <c r="AX9" s="464"/>
      <c r="AY9" s="465" t="s">
        <v>116</v>
      </c>
      <c r="AZ9" s="466"/>
      <c r="BA9" s="466"/>
      <c r="BB9" s="466"/>
      <c r="BC9" s="466"/>
      <c r="BD9" s="466"/>
      <c r="BE9" s="466"/>
      <c r="BF9" s="466"/>
      <c r="BG9" s="466"/>
      <c r="BH9" s="466"/>
      <c r="BI9" s="466"/>
      <c r="BJ9" s="466"/>
      <c r="BK9" s="466"/>
      <c r="BL9" s="466"/>
      <c r="BM9" s="467"/>
      <c r="BN9" s="431">
        <v>281707</v>
      </c>
      <c r="BO9" s="432"/>
      <c r="BP9" s="432"/>
      <c r="BQ9" s="432"/>
      <c r="BR9" s="432"/>
      <c r="BS9" s="432"/>
      <c r="BT9" s="432"/>
      <c r="BU9" s="433"/>
      <c r="BV9" s="431">
        <v>-41128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18.5</v>
      </c>
      <c r="CU9" s="429"/>
      <c r="CV9" s="429"/>
      <c r="CW9" s="429"/>
      <c r="CX9" s="429"/>
      <c r="CY9" s="429"/>
      <c r="CZ9" s="429"/>
      <c r="DA9" s="430"/>
      <c r="DB9" s="428">
        <v>22.5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46535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1064</v>
      </c>
      <c r="BO10" s="432"/>
      <c r="BP10" s="432"/>
      <c r="BQ10" s="432"/>
      <c r="BR10" s="432"/>
      <c r="BS10" s="432"/>
      <c r="BT10" s="432"/>
      <c r="BU10" s="433"/>
      <c r="BV10" s="431">
        <v>845</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1603255</v>
      </c>
      <c r="BO11" s="432"/>
      <c r="BP11" s="432"/>
      <c r="BQ11" s="432"/>
      <c r="BR11" s="432"/>
      <c r="BS11" s="432"/>
      <c r="BT11" s="432"/>
      <c r="BU11" s="433"/>
      <c r="BV11" s="431">
        <v>2287060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44440</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126</v>
      </c>
      <c r="AV12" s="464"/>
      <c r="AW12" s="464"/>
      <c r="AX12" s="464"/>
      <c r="AY12" s="465" t="s">
        <v>136</v>
      </c>
      <c r="AZ12" s="466"/>
      <c r="BA12" s="466"/>
      <c r="BB12" s="466"/>
      <c r="BC12" s="466"/>
      <c r="BD12" s="466"/>
      <c r="BE12" s="466"/>
      <c r="BF12" s="466"/>
      <c r="BG12" s="466"/>
      <c r="BH12" s="466"/>
      <c r="BI12" s="466"/>
      <c r="BJ12" s="466"/>
      <c r="BK12" s="466"/>
      <c r="BL12" s="466"/>
      <c r="BM12" s="467"/>
      <c r="BN12" s="431">
        <v>108789</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44082</v>
      </c>
      <c r="S13" s="516"/>
      <c r="T13" s="516"/>
      <c r="U13" s="516"/>
      <c r="V13" s="517"/>
      <c r="W13" s="447" t="s">
        <v>139</v>
      </c>
      <c r="X13" s="448"/>
      <c r="Y13" s="448"/>
      <c r="Z13" s="448"/>
      <c r="AA13" s="448"/>
      <c r="AB13" s="438"/>
      <c r="AC13" s="482">
        <v>5398</v>
      </c>
      <c r="AD13" s="483"/>
      <c r="AE13" s="483"/>
      <c r="AF13" s="483"/>
      <c r="AG13" s="525"/>
      <c r="AH13" s="482">
        <v>5986</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1777237</v>
      </c>
      <c r="BO13" s="432"/>
      <c r="BP13" s="432"/>
      <c r="BQ13" s="432"/>
      <c r="BR13" s="432"/>
      <c r="BS13" s="432"/>
      <c r="BT13" s="432"/>
      <c r="BU13" s="433"/>
      <c r="BV13" s="431">
        <v>2246777</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-4.0999999999999996</v>
      </c>
      <c r="CU13" s="429"/>
      <c r="CV13" s="429"/>
      <c r="CW13" s="429"/>
      <c r="CX13" s="429"/>
      <c r="CY13" s="429"/>
      <c r="CZ13" s="429"/>
      <c r="DA13" s="430"/>
      <c r="DB13" s="428">
        <v>-2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45262</v>
      </c>
      <c r="S14" s="516"/>
      <c r="T14" s="516"/>
      <c r="U14" s="516"/>
      <c r="V14" s="517"/>
      <c r="W14" s="421"/>
      <c r="X14" s="422"/>
      <c r="Y14" s="422"/>
      <c r="Z14" s="422"/>
      <c r="AA14" s="422"/>
      <c r="AB14" s="411"/>
      <c r="AC14" s="518">
        <v>23.9</v>
      </c>
      <c r="AD14" s="519"/>
      <c r="AE14" s="519"/>
      <c r="AF14" s="519"/>
      <c r="AG14" s="520"/>
      <c r="AH14" s="518">
        <v>25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44907</v>
      </c>
      <c r="S15" s="516"/>
      <c r="T15" s="516"/>
      <c r="U15" s="516"/>
      <c r="V15" s="517"/>
      <c r="W15" s="447" t="s">
        <v>147</v>
      </c>
      <c r="X15" s="448"/>
      <c r="Y15" s="448"/>
      <c r="Z15" s="448"/>
      <c r="AA15" s="448"/>
      <c r="AB15" s="438"/>
      <c r="AC15" s="482">
        <v>4461</v>
      </c>
      <c r="AD15" s="483"/>
      <c r="AE15" s="483"/>
      <c r="AF15" s="483"/>
      <c r="AG15" s="525"/>
      <c r="AH15" s="482">
        <v>4817</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3996763</v>
      </c>
      <c r="BO15" s="395"/>
      <c r="BP15" s="395"/>
      <c r="BQ15" s="395"/>
      <c r="BR15" s="395"/>
      <c r="BS15" s="395"/>
      <c r="BT15" s="395"/>
      <c r="BU15" s="396"/>
      <c r="BV15" s="394">
        <v>3737935</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19.8</v>
      </c>
      <c r="AD16" s="519"/>
      <c r="AE16" s="519"/>
      <c r="AF16" s="519"/>
      <c r="AG16" s="520"/>
      <c r="AH16" s="518">
        <v>20.2</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15522672</v>
      </c>
      <c r="BO16" s="432"/>
      <c r="BP16" s="432"/>
      <c r="BQ16" s="432"/>
      <c r="BR16" s="432"/>
      <c r="BS16" s="432"/>
      <c r="BT16" s="432"/>
      <c r="BU16" s="433"/>
      <c r="BV16" s="431">
        <v>15098089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12723</v>
      </c>
      <c r="AD17" s="483"/>
      <c r="AE17" s="483"/>
      <c r="AF17" s="483"/>
      <c r="AG17" s="525"/>
      <c r="AH17" s="482">
        <v>13096</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4962707</v>
      </c>
      <c r="BO17" s="432"/>
      <c r="BP17" s="432"/>
      <c r="BQ17" s="432"/>
      <c r="BR17" s="432"/>
      <c r="BS17" s="432"/>
      <c r="BT17" s="432"/>
      <c r="BU17" s="433"/>
      <c r="BV17" s="431">
        <v>4690994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170.13</v>
      </c>
      <c r="M18" s="547"/>
      <c r="N18" s="547"/>
      <c r="O18" s="547"/>
      <c r="P18" s="547"/>
      <c r="Q18" s="547"/>
      <c r="R18" s="548"/>
      <c r="S18" s="548"/>
      <c r="T18" s="548"/>
      <c r="U18" s="548"/>
      <c r="V18" s="549"/>
      <c r="W18" s="449"/>
      <c r="X18" s="450"/>
      <c r="Y18" s="450"/>
      <c r="Z18" s="450"/>
      <c r="AA18" s="450"/>
      <c r="AB18" s="441"/>
      <c r="AC18" s="550">
        <v>56.3</v>
      </c>
      <c r="AD18" s="551"/>
      <c r="AE18" s="551"/>
      <c r="AF18" s="551"/>
      <c r="AG18" s="552"/>
      <c r="AH18" s="550">
        <v>54.8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14976519</v>
      </c>
      <c r="BO18" s="432"/>
      <c r="BP18" s="432"/>
      <c r="BQ18" s="432"/>
      <c r="BR18" s="432"/>
      <c r="BS18" s="432"/>
      <c r="BT18" s="432"/>
      <c r="BU18" s="433"/>
      <c r="BV18" s="431">
        <v>14846819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21976995</v>
      </c>
      <c r="BO19" s="432"/>
      <c r="BP19" s="432"/>
      <c r="BQ19" s="432"/>
      <c r="BR19" s="432"/>
      <c r="BS19" s="432"/>
      <c r="BT19" s="432"/>
      <c r="BU19" s="433"/>
      <c r="BV19" s="431">
        <v>21644741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16060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23173352</v>
      </c>
      <c r="BO23" s="432"/>
      <c r="BP23" s="432"/>
      <c r="BQ23" s="432"/>
      <c r="BR23" s="432"/>
      <c r="BS23" s="432"/>
      <c r="BT23" s="432"/>
      <c r="BU23" s="433"/>
      <c r="BV23" s="431">
        <v>21365338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8700</v>
      </c>
      <c r="R24" s="483"/>
      <c r="S24" s="483"/>
      <c r="T24" s="483"/>
      <c r="U24" s="483"/>
      <c r="V24" s="525"/>
      <c r="W24" s="584"/>
      <c r="X24" s="572"/>
      <c r="Y24" s="573"/>
      <c r="Z24" s="481" t="s">
        <v>170</v>
      </c>
      <c r="AA24" s="461"/>
      <c r="AB24" s="461"/>
      <c r="AC24" s="461"/>
      <c r="AD24" s="461"/>
      <c r="AE24" s="461"/>
      <c r="AF24" s="461"/>
      <c r="AG24" s="462"/>
      <c r="AH24" s="482">
        <v>396</v>
      </c>
      <c r="AI24" s="483"/>
      <c r="AJ24" s="483"/>
      <c r="AK24" s="483"/>
      <c r="AL24" s="525"/>
      <c r="AM24" s="482">
        <v>1293336</v>
      </c>
      <c r="AN24" s="483"/>
      <c r="AO24" s="483"/>
      <c r="AP24" s="483"/>
      <c r="AQ24" s="483"/>
      <c r="AR24" s="525"/>
      <c r="AS24" s="482">
        <v>3266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7740382</v>
      </c>
      <c r="BO24" s="432"/>
      <c r="BP24" s="432"/>
      <c r="BQ24" s="432"/>
      <c r="BR24" s="432"/>
      <c r="BS24" s="432"/>
      <c r="BT24" s="432"/>
      <c r="BU24" s="433"/>
      <c r="BV24" s="431">
        <v>7283868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6780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146</v>
      </c>
      <c r="AN25" s="483"/>
      <c r="AO25" s="483"/>
      <c r="AP25" s="483"/>
      <c r="AQ25" s="483"/>
      <c r="AR25" s="525"/>
      <c r="AS25" s="482" t="s">
        <v>146</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574418</v>
      </c>
      <c r="BO25" s="395"/>
      <c r="BP25" s="395"/>
      <c r="BQ25" s="395"/>
      <c r="BR25" s="395"/>
      <c r="BS25" s="395"/>
      <c r="BT25" s="395"/>
      <c r="BU25" s="396"/>
      <c r="BV25" s="394">
        <v>4503250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6090</v>
      </c>
      <c r="R26" s="483"/>
      <c r="S26" s="483"/>
      <c r="T26" s="483"/>
      <c r="U26" s="483"/>
      <c r="V26" s="525"/>
      <c r="W26" s="584"/>
      <c r="X26" s="572"/>
      <c r="Y26" s="573"/>
      <c r="Z26" s="481" t="s">
        <v>177</v>
      </c>
      <c r="AA26" s="594"/>
      <c r="AB26" s="594"/>
      <c r="AC26" s="594"/>
      <c r="AD26" s="594"/>
      <c r="AE26" s="594"/>
      <c r="AF26" s="594"/>
      <c r="AG26" s="595"/>
      <c r="AH26" s="482">
        <v>26</v>
      </c>
      <c r="AI26" s="483"/>
      <c r="AJ26" s="483"/>
      <c r="AK26" s="483"/>
      <c r="AL26" s="525"/>
      <c r="AM26" s="482">
        <v>76154</v>
      </c>
      <c r="AN26" s="483"/>
      <c r="AO26" s="483"/>
      <c r="AP26" s="483"/>
      <c r="AQ26" s="483"/>
      <c r="AR26" s="525"/>
      <c r="AS26" s="482">
        <v>2929</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146</v>
      </c>
      <c r="BO26" s="432"/>
      <c r="BP26" s="432"/>
      <c r="BQ26" s="432"/>
      <c r="BR26" s="432"/>
      <c r="BS26" s="432"/>
      <c r="BT26" s="432"/>
      <c r="BU26" s="433"/>
      <c r="BV26" s="431" t="s">
        <v>146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4350</v>
      </c>
      <c r="R27" s="483"/>
      <c r="S27" s="483"/>
      <c r="T27" s="483"/>
      <c r="U27" s="483"/>
      <c r="V27" s="525"/>
      <c r="W27" s="584"/>
      <c r="X27" s="572"/>
      <c r="Y27" s="573"/>
      <c r="Z27" s="481" t="s">
        <v>180</v>
      </c>
      <c r="AA27" s="461"/>
      <c r="AB27" s="461"/>
      <c r="AC27" s="461"/>
      <c r="AD27" s="461"/>
      <c r="AE27" s="461"/>
      <c r="AF27" s="461"/>
      <c r="AG27" s="462"/>
      <c r="AH27" s="482">
        <v>9</v>
      </c>
      <c r="AI27" s="483"/>
      <c r="AJ27" s="483"/>
      <c r="AK27" s="483"/>
      <c r="AL27" s="525"/>
      <c r="AM27" s="482">
        <v>36265</v>
      </c>
      <c r="AN27" s="483"/>
      <c r="AO27" s="483"/>
      <c r="AP27" s="483"/>
      <c r="AQ27" s="483"/>
      <c r="AR27" s="525"/>
      <c r="AS27" s="482">
        <v>4029</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584886</v>
      </c>
      <c r="BO27" s="608"/>
      <c r="BP27" s="608"/>
      <c r="BQ27" s="608"/>
      <c r="BR27" s="608"/>
      <c r="BS27" s="608"/>
      <c r="BT27" s="608"/>
      <c r="BU27" s="609"/>
      <c r="BV27" s="607">
        <v>584814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3650</v>
      </c>
      <c r="R28" s="483"/>
      <c r="S28" s="483"/>
      <c r="T28" s="483"/>
      <c r="U28" s="483"/>
      <c r="V28" s="525"/>
      <c r="W28" s="584"/>
      <c r="X28" s="572"/>
      <c r="Y28" s="573"/>
      <c r="Z28" s="481" t="s">
        <v>183</v>
      </c>
      <c r="AA28" s="461"/>
      <c r="AB28" s="461"/>
      <c r="AC28" s="461"/>
      <c r="AD28" s="461"/>
      <c r="AE28" s="461"/>
      <c r="AF28" s="461"/>
      <c r="AG28" s="462"/>
      <c r="AH28" s="482" t="s">
        <v>146</v>
      </c>
      <c r="AI28" s="483"/>
      <c r="AJ28" s="483"/>
      <c r="AK28" s="483"/>
      <c r="AL28" s="525"/>
      <c r="AM28" s="482" t="s">
        <v>184</v>
      </c>
      <c r="AN28" s="483"/>
      <c r="AO28" s="483"/>
      <c r="AP28" s="483"/>
      <c r="AQ28" s="483"/>
      <c r="AR28" s="525"/>
      <c r="AS28" s="482" t="s">
        <v>185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3383406</v>
      </c>
      <c r="BO28" s="395"/>
      <c r="BP28" s="395"/>
      <c r="BQ28" s="395"/>
      <c r="BR28" s="395"/>
      <c r="BS28" s="395"/>
      <c r="BT28" s="395"/>
      <c r="BU28" s="396"/>
      <c r="BV28" s="394">
        <v>3491131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17</v>
      </c>
      <c r="M29" s="483"/>
      <c r="N29" s="483"/>
      <c r="O29" s="483"/>
      <c r="P29" s="525"/>
      <c r="Q29" s="482">
        <v>3480</v>
      </c>
      <c r="R29" s="483"/>
      <c r="S29" s="483"/>
      <c r="T29" s="483"/>
      <c r="U29" s="483"/>
      <c r="V29" s="525"/>
      <c r="W29" s="585"/>
      <c r="X29" s="586"/>
      <c r="Y29" s="587"/>
      <c r="Z29" s="481" t="s">
        <v>188</v>
      </c>
      <c r="AA29" s="461"/>
      <c r="AB29" s="461"/>
      <c r="AC29" s="461"/>
      <c r="AD29" s="461"/>
      <c r="AE29" s="461"/>
      <c r="AF29" s="461"/>
      <c r="AG29" s="462"/>
      <c r="AH29" s="482">
        <v>405</v>
      </c>
      <c r="AI29" s="483"/>
      <c r="AJ29" s="483"/>
      <c r="AK29" s="483"/>
      <c r="AL29" s="525"/>
      <c r="AM29" s="482">
        <v>1329601</v>
      </c>
      <c r="AN29" s="483"/>
      <c r="AO29" s="483"/>
      <c r="AP29" s="483"/>
      <c r="AQ29" s="483"/>
      <c r="AR29" s="525"/>
      <c r="AS29" s="482">
        <v>3283</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4233309</v>
      </c>
      <c r="BO29" s="432"/>
      <c r="BP29" s="432"/>
      <c r="BQ29" s="432"/>
      <c r="BR29" s="432"/>
      <c r="BS29" s="432"/>
      <c r="BT29" s="432"/>
      <c r="BU29" s="433"/>
      <c r="BV29" s="431">
        <v>5606616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97.6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9323271</v>
      </c>
      <c r="BO30" s="608"/>
      <c r="BP30" s="608"/>
      <c r="BQ30" s="608"/>
      <c r="BR30" s="608"/>
      <c r="BS30" s="608"/>
      <c r="BT30" s="608"/>
      <c r="BU30" s="609"/>
      <c r="BV30" s="607">
        <v>8155552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206</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4</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宅地開発事業特別会計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県央県南広域環境組合（一般会計）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みずなし本陣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5</v>
      </c>
      <c r="AN35" s="620"/>
      <c r="AO35" s="621" t="str">
        <f>IF('各会計、関係団体の財政状況及び健全化判断比率'!B31="","",'各会計、関係団体の財政状況及び健全化判断比率'!B31)</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島原地域広域市町村圏組合（一般会計）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原城振興公社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島原地域広域市町村圏組合（介護保険事業特別会計）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ミナサポ</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雲仙・南島原保健組合（一般会計）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雲仙・南島原保健組合（介護老人保健施設事業特別会計）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雲仙・南島原保健組合（病院事業会計）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長崎県病院企業団：島原病院（長崎県病院企業団病院事業会計）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長崎県市町村総合事務組合（一般会計）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長崎県市町村総合事務組合（市町村会館管理事業特別会計）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長崎県市町村総合事務組合（市町村会館馬町別館管理事業特別会計）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8jXSEOEYwEpgUhOzy8fj79STTSwXLhf0UcaUS9QXceUJseMslBLR7ZDx+1mFMVWCsJjZvJpCergZIKYKtS+k0A==" saltValue="tiS6rptqxYt9oLYZ+ahH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3675824</v>
      </c>
      <c r="S5" s="637"/>
      <c r="T5" s="637"/>
      <c r="U5" s="637"/>
      <c r="V5" s="637"/>
      <c r="W5" s="637"/>
      <c r="X5" s="637"/>
      <c r="Y5" s="638"/>
      <c r="Z5" s="639">
        <v>8.9</v>
      </c>
      <c r="AA5" s="639"/>
      <c r="AB5" s="639"/>
      <c r="AC5" s="639"/>
      <c r="AD5" s="640">
        <v>3675824</v>
      </c>
      <c r="AE5" s="640"/>
      <c r="AF5" s="640"/>
      <c r="AG5" s="640"/>
      <c r="AH5" s="640"/>
      <c r="AI5" s="640"/>
      <c r="AJ5" s="640"/>
      <c r="AK5" s="640"/>
      <c r="AL5" s="641">
        <v>22</v>
      </c>
      <c r="AM5" s="642"/>
      <c r="AN5" s="642"/>
      <c r="AO5" s="643"/>
      <c r="AP5" s="633" t="s">
        <v>231</v>
      </c>
      <c r="AQ5" s="634"/>
      <c r="AR5" s="634"/>
      <c r="AS5" s="634"/>
      <c r="AT5" s="634"/>
      <c r="AU5" s="634"/>
      <c r="AV5" s="634"/>
      <c r="AW5" s="634"/>
      <c r="AX5" s="634"/>
      <c r="AY5" s="634"/>
      <c r="AZ5" s="634"/>
      <c r="BA5" s="634"/>
      <c r="BB5" s="634"/>
      <c r="BC5" s="634"/>
      <c r="BD5" s="634"/>
      <c r="BE5" s="634"/>
      <c r="BF5" s="635"/>
      <c r="BG5" s="647">
        <v>3670960</v>
      </c>
      <c r="BH5" s="648"/>
      <c r="BI5" s="648"/>
      <c r="BJ5" s="648"/>
      <c r="BK5" s="648"/>
      <c r="BL5" s="648"/>
      <c r="BM5" s="648"/>
      <c r="BN5" s="649"/>
      <c r="BO5" s="650">
        <v>99.9</v>
      </c>
      <c r="BP5" s="650"/>
      <c r="BQ5" s="650"/>
      <c r="BR5" s="650"/>
      <c r="BS5" s="651" t="s">
        <v>232</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233</v>
      </c>
      <c r="CS5" s="630"/>
      <c r="CT5" s="630"/>
      <c r="CU5" s="630"/>
      <c r="CV5" s="630"/>
      <c r="CW5" s="630"/>
      <c r="CX5" s="630"/>
      <c r="CY5" s="631"/>
      <c r="CZ5" s="629" t="s">
        <v>224</v>
      </c>
      <c r="DA5" s="630"/>
      <c r="DB5" s="630"/>
      <c r="DC5" s="631"/>
      <c r="DD5" s="629" t="s">
        <v>234</v>
      </c>
      <c r="DE5" s="630"/>
      <c r="DF5" s="630"/>
      <c r="DG5" s="630"/>
      <c r="DH5" s="630"/>
      <c r="DI5" s="630"/>
      <c r="DJ5" s="630"/>
      <c r="DK5" s="630"/>
      <c r="DL5" s="630"/>
      <c r="DM5" s="630"/>
      <c r="DN5" s="630"/>
      <c r="DO5" s="630"/>
      <c r="DP5" s="631"/>
      <c r="DQ5" s="629" t="s">
        <v>235</v>
      </c>
      <c r="DR5" s="630"/>
      <c r="DS5" s="630"/>
      <c r="DT5" s="630"/>
      <c r="DU5" s="630"/>
      <c r="DV5" s="630"/>
      <c r="DW5" s="630"/>
      <c r="DX5" s="630"/>
      <c r="DY5" s="630"/>
      <c r="DZ5" s="630"/>
      <c r="EA5" s="630"/>
      <c r="EB5" s="630"/>
      <c r="EC5" s="631"/>
    </row>
    <row r="6" spans="2:143" ht="11.25" customHeight="1" x14ac:dyDescent="0.15">
      <c r="B6" s="644" t="s">
        <v>236</v>
      </c>
      <c r="C6" s="645"/>
      <c r="D6" s="645"/>
      <c r="E6" s="645"/>
      <c r="F6" s="645"/>
      <c r="G6" s="645"/>
      <c r="H6" s="645"/>
      <c r="I6" s="645"/>
      <c r="J6" s="645"/>
      <c r="K6" s="645"/>
      <c r="L6" s="645"/>
      <c r="M6" s="645"/>
      <c r="N6" s="645"/>
      <c r="O6" s="645"/>
      <c r="P6" s="645"/>
      <c r="Q6" s="646"/>
      <c r="R6" s="647">
        <v>253173</v>
      </c>
      <c r="S6" s="648"/>
      <c r="T6" s="648"/>
      <c r="U6" s="648"/>
      <c r="V6" s="648"/>
      <c r="W6" s="648"/>
      <c r="X6" s="648"/>
      <c r="Y6" s="649"/>
      <c r="Z6" s="650">
        <v>0.6</v>
      </c>
      <c r="AA6" s="650"/>
      <c r="AB6" s="650"/>
      <c r="AC6" s="650"/>
      <c r="AD6" s="651">
        <v>253173</v>
      </c>
      <c r="AE6" s="651"/>
      <c r="AF6" s="651"/>
      <c r="AG6" s="651"/>
      <c r="AH6" s="651"/>
      <c r="AI6" s="651"/>
      <c r="AJ6" s="651"/>
      <c r="AK6" s="651"/>
      <c r="AL6" s="652">
        <v>1.5</v>
      </c>
      <c r="AM6" s="653"/>
      <c r="AN6" s="653"/>
      <c r="AO6" s="654"/>
      <c r="AP6" s="644" t="s">
        <v>237</v>
      </c>
      <c r="AQ6" s="645"/>
      <c r="AR6" s="645"/>
      <c r="AS6" s="645"/>
      <c r="AT6" s="645"/>
      <c r="AU6" s="645"/>
      <c r="AV6" s="645"/>
      <c r="AW6" s="645"/>
      <c r="AX6" s="645"/>
      <c r="AY6" s="645"/>
      <c r="AZ6" s="645"/>
      <c r="BA6" s="645"/>
      <c r="BB6" s="645"/>
      <c r="BC6" s="645"/>
      <c r="BD6" s="645"/>
      <c r="BE6" s="645"/>
      <c r="BF6" s="646"/>
      <c r="BG6" s="647">
        <v>3670960</v>
      </c>
      <c r="BH6" s="648"/>
      <c r="BI6" s="648"/>
      <c r="BJ6" s="648"/>
      <c r="BK6" s="648"/>
      <c r="BL6" s="648"/>
      <c r="BM6" s="648"/>
      <c r="BN6" s="649"/>
      <c r="BO6" s="650">
        <v>99.9</v>
      </c>
      <c r="BP6" s="650"/>
      <c r="BQ6" s="650"/>
      <c r="BR6" s="650"/>
      <c r="BS6" s="651" t="s">
        <v>129</v>
      </c>
      <c r="BT6" s="651"/>
      <c r="BU6" s="651"/>
      <c r="BV6" s="651"/>
      <c r="BW6" s="651"/>
      <c r="BX6" s="651"/>
      <c r="BY6" s="651"/>
      <c r="BZ6" s="651"/>
      <c r="CA6" s="651"/>
      <c r="CB6" s="655"/>
      <c r="CD6" s="658" t="s">
        <v>238</v>
      </c>
      <c r="CE6" s="659"/>
      <c r="CF6" s="659"/>
      <c r="CG6" s="659"/>
      <c r="CH6" s="659"/>
      <c r="CI6" s="659"/>
      <c r="CJ6" s="659"/>
      <c r="CK6" s="659"/>
      <c r="CL6" s="659"/>
      <c r="CM6" s="659"/>
      <c r="CN6" s="659"/>
      <c r="CO6" s="659"/>
      <c r="CP6" s="659"/>
      <c r="CQ6" s="660"/>
      <c r="CR6" s="647">
        <v>174443</v>
      </c>
      <c r="CS6" s="648"/>
      <c r="CT6" s="648"/>
      <c r="CU6" s="648"/>
      <c r="CV6" s="648"/>
      <c r="CW6" s="648"/>
      <c r="CX6" s="648"/>
      <c r="CY6" s="649"/>
      <c r="CZ6" s="641">
        <v>0.4</v>
      </c>
      <c r="DA6" s="642"/>
      <c r="DB6" s="642"/>
      <c r="DC6" s="661"/>
      <c r="DD6" s="656" t="s">
        <v>129</v>
      </c>
      <c r="DE6" s="648"/>
      <c r="DF6" s="648"/>
      <c r="DG6" s="648"/>
      <c r="DH6" s="648"/>
      <c r="DI6" s="648"/>
      <c r="DJ6" s="648"/>
      <c r="DK6" s="648"/>
      <c r="DL6" s="648"/>
      <c r="DM6" s="648"/>
      <c r="DN6" s="648"/>
      <c r="DO6" s="648"/>
      <c r="DP6" s="649"/>
      <c r="DQ6" s="656">
        <v>174437</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2119</v>
      </c>
      <c r="S7" s="648"/>
      <c r="T7" s="648"/>
      <c r="U7" s="648"/>
      <c r="V7" s="648"/>
      <c r="W7" s="648"/>
      <c r="X7" s="648"/>
      <c r="Y7" s="649"/>
      <c r="Z7" s="650">
        <v>0</v>
      </c>
      <c r="AA7" s="650"/>
      <c r="AB7" s="650"/>
      <c r="AC7" s="650"/>
      <c r="AD7" s="651">
        <v>2119</v>
      </c>
      <c r="AE7" s="651"/>
      <c r="AF7" s="651"/>
      <c r="AG7" s="651"/>
      <c r="AH7" s="651"/>
      <c r="AI7" s="651"/>
      <c r="AJ7" s="651"/>
      <c r="AK7" s="651"/>
      <c r="AL7" s="652">
        <v>0</v>
      </c>
      <c r="AM7" s="653"/>
      <c r="AN7" s="653"/>
      <c r="AO7" s="654"/>
      <c r="AP7" s="644" t="s">
        <v>240</v>
      </c>
      <c r="AQ7" s="645"/>
      <c r="AR7" s="645"/>
      <c r="AS7" s="645"/>
      <c r="AT7" s="645"/>
      <c r="AU7" s="645"/>
      <c r="AV7" s="645"/>
      <c r="AW7" s="645"/>
      <c r="AX7" s="645"/>
      <c r="AY7" s="645"/>
      <c r="AZ7" s="645"/>
      <c r="BA7" s="645"/>
      <c r="BB7" s="645"/>
      <c r="BC7" s="645"/>
      <c r="BD7" s="645"/>
      <c r="BE7" s="645"/>
      <c r="BF7" s="646"/>
      <c r="BG7" s="647">
        <v>1370302</v>
      </c>
      <c r="BH7" s="648"/>
      <c r="BI7" s="648"/>
      <c r="BJ7" s="648"/>
      <c r="BK7" s="648"/>
      <c r="BL7" s="648"/>
      <c r="BM7" s="648"/>
      <c r="BN7" s="649"/>
      <c r="BO7" s="650">
        <v>37.299999999999997</v>
      </c>
      <c r="BP7" s="650"/>
      <c r="BQ7" s="650"/>
      <c r="BR7" s="650"/>
      <c r="BS7" s="651" t="s">
        <v>129</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8579871</v>
      </c>
      <c r="CS7" s="648"/>
      <c r="CT7" s="648"/>
      <c r="CU7" s="648"/>
      <c r="CV7" s="648"/>
      <c r="CW7" s="648"/>
      <c r="CX7" s="648"/>
      <c r="CY7" s="649"/>
      <c r="CZ7" s="650">
        <v>22.1</v>
      </c>
      <c r="DA7" s="650"/>
      <c r="DB7" s="650"/>
      <c r="DC7" s="650"/>
      <c r="DD7" s="656">
        <v>147047</v>
      </c>
      <c r="DE7" s="648"/>
      <c r="DF7" s="648"/>
      <c r="DG7" s="648"/>
      <c r="DH7" s="648"/>
      <c r="DI7" s="648"/>
      <c r="DJ7" s="648"/>
      <c r="DK7" s="648"/>
      <c r="DL7" s="648"/>
      <c r="DM7" s="648"/>
      <c r="DN7" s="648"/>
      <c r="DO7" s="648"/>
      <c r="DP7" s="649"/>
      <c r="DQ7" s="656">
        <v>2948575</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7558</v>
      </c>
      <c r="S8" s="648"/>
      <c r="T8" s="648"/>
      <c r="U8" s="648"/>
      <c r="V8" s="648"/>
      <c r="W8" s="648"/>
      <c r="X8" s="648"/>
      <c r="Y8" s="649"/>
      <c r="Z8" s="650">
        <v>0</v>
      </c>
      <c r="AA8" s="650"/>
      <c r="AB8" s="650"/>
      <c r="AC8" s="650"/>
      <c r="AD8" s="651">
        <v>7558</v>
      </c>
      <c r="AE8" s="651"/>
      <c r="AF8" s="651"/>
      <c r="AG8" s="651"/>
      <c r="AH8" s="651"/>
      <c r="AI8" s="651"/>
      <c r="AJ8" s="651"/>
      <c r="AK8" s="651"/>
      <c r="AL8" s="652">
        <v>0</v>
      </c>
      <c r="AM8" s="653"/>
      <c r="AN8" s="653"/>
      <c r="AO8" s="654"/>
      <c r="AP8" s="644" t="s">
        <v>243</v>
      </c>
      <c r="AQ8" s="645"/>
      <c r="AR8" s="645"/>
      <c r="AS8" s="645"/>
      <c r="AT8" s="645"/>
      <c r="AU8" s="645"/>
      <c r="AV8" s="645"/>
      <c r="AW8" s="645"/>
      <c r="AX8" s="645"/>
      <c r="AY8" s="645"/>
      <c r="AZ8" s="645"/>
      <c r="BA8" s="645"/>
      <c r="BB8" s="645"/>
      <c r="BC8" s="645"/>
      <c r="BD8" s="645"/>
      <c r="BE8" s="645"/>
      <c r="BF8" s="646"/>
      <c r="BG8" s="647">
        <v>69280</v>
      </c>
      <c r="BH8" s="648"/>
      <c r="BI8" s="648"/>
      <c r="BJ8" s="648"/>
      <c r="BK8" s="648"/>
      <c r="BL8" s="648"/>
      <c r="BM8" s="648"/>
      <c r="BN8" s="649"/>
      <c r="BO8" s="650">
        <v>1.9</v>
      </c>
      <c r="BP8" s="650"/>
      <c r="BQ8" s="650"/>
      <c r="BR8" s="650"/>
      <c r="BS8" s="656" t="s">
        <v>129</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9998590</v>
      </c>
      <c r="CS8" s="648"/>
      <c r="CT8" s="648"/>
      <c r="CU8" s="648"/>
      <c r="CV8" s="648"/>
      <c r="CW8" s="648"/>
      <c r="CX8" s="648"/>
      <c r="CY8" s="649"/>
      <c r="CZ8" s="650">
        <v>25.8</v>
      </c>
      <c r="DA8" s="650"/>
      <c r="DB8" s="650"/>
      <c r="DC8" s="650"/>
      <c r="DD8" s="656">
        <v>148744</v>
      </c>
      <c r="DE8" s="648"/>
      <c r="DF8" s="648"/>
      <c r="DG8" s="648"/>
      <c r="DH8" s="648"/>
      <c r="DI8" s="648"/>
      <c r="DJ8" s="648"/>
      <c r="DK8" s="648"/>
      <c r="DL8" s="648"/>
      <c r="DM8" s="648"/>
      <c r="DN8" s="648"/>
      <c r="DO8" s="648"/>
      <c r="DP8" s="649"/>
      <c r="DQ8" s="656">
        <v>4762003</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9644</v>
      </c>
      <c r="S9" s="648"/>
      <c r="T9" s="648"/>
      <c r="U9" s="648"/>
      <c r="V9" s="648"/>
      <c r="W9" s="648"/>
      <c r="X9" s="648"/>
      <c r="Y9" s="649"/>
      <c r="Z9" s="650">
        <v>0</v>
      </c>
      <c r="AA9" s="650"/>
      <c r="AB9" s="650"/>
      <c r="AC9" s="650"/>
      <c r="AD9" s="651">
        <v>9644</v>
      </c>
      <c r="AE9" s="651"/>
      <c r="AF9" s="651"/>
      <c r="AG9" s="651"/>
      <c r="AH9" s="651"/>
      <c r="AI9" s="651"/>
      <c r="AJ9" s="651"/>
      <c r="AK9" s="651"/>
      <c r="AL9" s="652">
        <v>0.1</v>
      </c>
      <c r="AM9" s="653"/>
      <c r="AN9" s="653"/>
      <c r="AO9" s="654"/>
      <c r="AP9" s="644" t="s">
        <v>246</v>
      </c>
      <c r="AQ9" s="645"/>
      <c r="AR9" s="645"/>
      <c r="AS9" s="645"/>
      <c r="AT9" s="645"/>
      <c r="AU9" s="645"/>
      <c r="AV9" s="645"/>
      <c r="AW9" s="645"/>
      <c r="AX9" s="645"/>
      <c r="AY9" s="645"/>
      <c r="AZ9" s="645"/>
      <c r="BA9" s="645"/>
      <c r="BB9" s="645"/>
      <c r="BC9" s="645"/>
      <c r="BD9" s="645"/>
      <c r="BE9" s="645"/>
      <c r="BF9" s="646"/>
      <c r="BG9" s="647">
        <v>1183175</v>
      </c>
      <c r="BH9" s="648"/>
      <c r="BI9" s="648"/>
      <c r="BJ9" s="648"/>
      <c r="BK9" s="648"/>
      <c r="BL9" s="648"/>
      <c r="BM9" s="648"/>
      <c r="BN9" s="649"/>
      <c r="BO9" s="650">
        <v>32.200000000000003</v>
      </c>
      <c r="BP9" s="650"/>
      <c r="BQ9" s="650"/>
      <c r="BR9" s="650"/>
      <c r="BS9" s="656" t="s">
        <v>146</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4003970</v>
      </c>
      <c r="CS9" s="648"/>
      <c r="CT9" s="648"/>
      <c r="CU9" s="648"/>
      <c r="CV9" s="648"/>
      <c r="CW9" s="648"/>
      <c r="CX9" s="648"/>
      <c r="CY9" s="649"/>
      <c r="CZ9" s="650">
        <v>10.3</v>
      </c>
      <c r="DA9" s="650"/>
      <c r="DB9" s="650"/>
      <c r="DC9" s="650"/>
      <c r="DD9" s="656">
        <v>1962125</v>
      </c>
      <c r="DE9" s="648"/>
      <c r="DF9" s="648"/>
      <c r="DG9" s="648"/>
      <c r="DH9" s="648"/>
      <c r="DI9" s="648"/>
      <c r="DJ9" s="648"/>
      <c r="DK9" s="648"/>
      <c r="DL9" s="648"/>
      <c r="DM9" s="648"/>
      <c r="DN9" s="648"/>
      <c r="DO9" s="648"/>
      <c r="DP9" s="649"/>
      <c r="DQ9" s="656">
        <v>2108781</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232</v>
      </c>
      <c r="AE10" s="651"/>
      <c r="AF10" s="651"/>
      <c r="AG10" s="651"/>
      <c r="AH10" s="651"/>
      <c r="AI10" s="651"/>
      <c r="AJ10" s="651"/>
      <c r="AK10" s="651"/>
      <c r="AL10" s="652" t="s">
        <v>129</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64811</v>
      </c>
      <c r="BH10" s="648"/>
      <c r="BI10" s="648"/>
      <c r="BJ10" s="648"/>
      <c r="BK10" s="648"/>
      <c r="BL10" s="648"/>
      <c r="BM10" s="648"/>
      <c r="BN10" s="649"/>
      <c r="BO10" s="650">
        <v>1.8</v>
      </c>
      <c r="BP10" s="650"/>
      <c r="BQ10" s="650"/>
      <c r="BR10" s="650"/>
      <c r="BS10" s="656" t="s">
        <v>232</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325</v>
      </c>
      <c r="CS10" s="648"/>
      <c r="CT10" s="648"/>
      <c r="CU10" s="648"/>
      <c r="CV10" s="648"/>
      <c r="CW10" s="648"/>
      <c r="CX10" s="648"/>
      <c r="CY10" s="649"/>
      <c r="CZ10" s="650">
        <v>0</v>
      </c>
      <c r="DA10" s="650"/>
      <c r="DB10" s="650"/>
      <c r="DC10" s="650"/>
      <c r="DD10" s="656" t="s">
        <v>146</v>
      </c>
      <c r="DE10" s="648"/>
      <c r="DF10" s="648"/>
      <c r="DG10" s="648"/>
      <c r="DH10" s="648"/>
      <c r="DI10" s="648"/>
      <c r="DJ10" s="648"/>
      <c r="DK10" s="648"/>
      <c r="DL10" s="648"/>
      <c r="DM10" s="648"/>
      <c r="DN10" s="648"/>
      <c r="DO10" s="648"/>
      <c r="DP10" s="649"/>
      <c r="DQ10" s="656">
        <v>325</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948780</v>
      </c>
      <c r="S11" s="648"/>
      <c r="T11" s="648"/>
      <c r="U11" s="648"/>
      <c r="V11" s="648"/>
      <c r="W11" s="648"/>
      <c r="X11" s="648"/>
      <c r="Y11" s="649"/>
      <c r="Z11" s="652">
        <v>2.2999999999999998</v>
      </c>
      <c r="AA11" s="653"/>
      <c r="AB11" s="653"/>
      <c r="AC11" s="665"/>
      <c r="AD11" s="656">
        <v>948780</v>
      </c>
      <c r="AE11" s="648"/>
      <c r="AF11" s="648"/>
      <c r="AG11" s="648"/>
      <c r="AH11" s="648"/>
      <c r="AI11" s="648"/>
      <c r="AJ11" s="648"/>
      <c r="AK11" s="649"/>
      <c r="AL11" s="652">
        <v>5.7</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53036</v>
      </c>
      <c r="BH11" s="648"/>
      <c r="BI11" s="648"/>
      <c r="BJ11" s="648"/>
      <c r="BK11" s="648"/>
      <c r="BL11" s="648"/>
      <c r="BM11" s="648"/>
      <c r="BN11" s="649"/>
      <c r="BO11" s="650">
        <v>1.4</v>
      </c>
      <c r="BP11" s="650"/>
      <c r="BQ11" s="650"/>
      <c r="BR11" s="650"/>
      <c r="BS11" s="656" t="s">
        <v>146</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1503755</v>
      </c>
      <c r="CS11" s="648"/>
      <c r="CT11" s="648"/>
      <c r="CU11" s="648"/>
      <c r="CV11" s="648"/>
      <c r="CW11" s="648"/>
      <c r="CX11" s="648"/>
      <c r="CY11" s="649"/>
      <c r="CZ11" s="650">
        <v>3.9</v>
      </c>
      <c r="DA11" s="650"/>
      <c r="DB11" s="650"/>
      <c r="DC11" s="650"/>
      <c r="DD11" s="656">
        <v>603669</v>
      </c>
      <c r="DE11" s="648"/>
      <c r="DF11" s="648"/>
      <c r="DG11" s="648"/>
      <c r="DH11" s="648"/>
      <c r="DI11" s="648"/>
      <c r="DJ11" s="648"/>
      <c r="DK11" s="648"/>
      <c r="DL11" s="648"/>
      <c r="DM11" s="648"/>
      <c r="DN11" s="648"/>
      <c r="DO11" s="648"/>
      <c r="DP11" s="649"/>
      <c r="DQ11" s="656">
        <v>789561</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v>6887</v>
      </c>
      <c r="S12" s="648"/>
      <c r="T12" s="648"/>
      <c r="U12" s="648"/>
      <c r="V12" s="648"/>
      <c r="W12" s="648"/>
      <c r="X12" s="648"/>
      <c r="Y12" s="649"/>
      <c r="Z12" s="650">
        <v>0</v>
      </c>
      <c r="AA12" s="650"/>
      <c r="AB12" s="650"/>
      <c r="AC12" s="650"/>
      <c r="AD12" s="651">
        <v>6887</v>
      </c>
      <c r="AE12" s="651"/>
      <c r="AF12" s="651"/>
      <c r="AG12" s="651"/>
      <c r="AH12" s="651"/>
      <c r="AI12" s="651"/>
      <c r="AJ12" s="651"/>
      <c r="AK12" s="651"/>
      <c r="AL12" s="652">
        <v>0</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1840339</v>
      </c>
      <c r="BH12" s="648"/>
      <c r="BI12" s="648"/>
      <c r="BJ12" s="648"/>
      <c r="BK12" s="648"/>
      <c r="BL12" s="648"/>
      <c r="BM12" s="648"/>
      <c r="BN12" s="649"/>
      <c r="BO12" s="650">
        <v>50.1</v>
      </c>
      <c r="BP12" s="650"/>
      <c r="BQ12" s="650"/>
      <c r="BR12" s="650"/>
      <c r="BS12" s="656" t="s">
        <v>129</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1496241</v>
      </c>
      <c r="CS12" s="648"/>
      <c r="CT12" s="648"/>
      <c r="CU12" s="648"/>
      <c r="CV12" s="648"/>
      <c r="CW12" s="648"/>
      <c r="CX12" s="648"/>
      <c r="CY12" s="649"/>
      <c r="CZ12" s="650">
        <v>3.9</v>
      </c>
      <c r="DA12" s="650"/>
      <c r="DB12" s="650"/>
      <c r="DC12" s="650"/>
      <c r="DD12" s="656">
        <v>92483</v>
      </c>
      <c r="DE12" s="648"/>
      <c r="DF12" s="648"/>
      <c r="DG12" s="648"/>
      <c r="DH12" s="648"/>
      <c r="DI12" s="648"/>
      <c r="DJ12" s="648"/>
      <c r="DK12" s="648"/>
      <c r="DL12" s="648"/>
      <c r="DM12" s="648"/>
      <c r="DN12" s="648"/>
      <c r="DO12" s="648"/>
      <c r="DP12" s="649"/>
      <c r="DQ12" s="656">
        <v>496050</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146</v>
      </c>
      <c r="AA13" s="650"/>
      <c r="AB13" s="650"/>
      <c r="AC13" s="650"/>
      <c r="AD13" s="651" t="s">
        <v>232</v>
      </c>
      <c r="AE13" s="651"/>
      <c r="AF13" s="651"/>
      <c r="AG13" s="651"/>
      <c r="AH13" s="651"/>
      <c r="AI13" s="651"/>
      <c r="AJ13" s="651"/>
      <c r="AK13" s="651"/>
      <c r="AL13" s="652" t="s">
        <v>129</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1837927</v>
      </c>
      <c r="BH13" s="648"/>
      <c r="BI13" s="648"/>
      <c r="BJ13" s="648"/>
      <c r="BK13" s="648"/>
      <c r="BL13" s="648"/>
      <c r="BM13" s="648"/>
      <c r="BN13" s="649"/>
      <c r="BO13" s="650">
        <v>50</v>
      </c>
      <c r="BP13" s="650"/>
      <c r="BQ13" s="650"/>
      <c r="BR13" s="650"/>
      <c r="BS13" s="656" t="s">
        <v>232</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2694033</v>
      </c>
      <c r="CS13" s="648"/>
      <c r="CT13" s="648"/>
      <c r="CU13" s="648"/>
      <c r="CV13" s="648"/>
      <c r="CW13" s="648"/>
      <c r="CX13" s="648"/>
      <c r="CY13" s="649"/>
      <c r="CZ13" s="650">
        <v>6.9</v>
      </c>
      <c r="DA13" s="650"/>
      <c r="DB13" s="650"/>
      <c r="DC13" s="650"/>
      <c r="DD13" s="656">
        <v>1641646</v>
      </c>
      <c r="DE13" s="648"/>
      <c r="DF13" s="648"/>
      <c r="DG13" s="648"/>
      <c r="DH13" s="648"/>
      <c r="DI13" s="648"/>
      <c r="DJ13" s="648"/>
      <c r="DK13" s="648"/>
      <c r="DL13" s="648"/>
      <c r="DM13" s="648"/>
      <c r="DN13" s="648"/>
      <c r="DO13" s="648"/>
      <c r="DP13" s="649"/>
      <c r="DQ13" s="656">
        <v>1232627</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v>6</v>
      </c>
      <c r="S14" s="648"/>
      <c r="T14" s="648"/>
      <c r="U14" s="648"/>
      <c r="V14" s="648"/>
      <c r="W14" s="648"/>
      <c r="X14" s="648"/>
      <c r="Y14" s="649"/>
      <c r="Z14" s="650">
        <v>0</v>
      </c>
      <c r="AA14" s="650"/>
      <c r="AB14" s="650"/>
      <c r="AC14" s="650"/>
      <c r="AD14" s="651">
        <v>6</v>
      </c>
      <c r="AE14" s="651"/>
      <c r="AF14" s="651"/>
      <c r="AG14" s="651"/>
      <c r="AH14" s="651"/>
      <c r="AI14" s="651"/>
      <c r="AJ14" s="651"/>
      <c r="AK14" s="651"/>
      <c r="AL14" s="652">
        <v>0</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200413</v>
      </c>
      <c r="BH14" s="648"/>
      <c r="BI14" s="648"/>
      <c r="BJ14" s="648"/>
      <c r="BK14" s="648"/>
      <c r="BL14" s="648"/>
      <c r="BM14" s="648"/>
      <c r="BN14" s="649"/>
      <c r="BO14" s="650">
        <v>5.5</v>
      </c>
      <c r="BP14" s="650"/>
      <c r="BQ14" s="650"/>
      <c r="BR14" s="650"/>
      <c r="BS14" s="656" t="s">
        <v>146</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1006786</v>
      </c>
      <c r="CS14" s="648"/>
      <c r="CT14" s="648"/>
      <c r="CU14" s="648"/>
      <c r="CV14" s="648"/>
      <c r="CW14" s="648"/>
      <c r="CX14" s="648"/>
      <c r="CY14" s="649"/>
      <c r="CZ14" s="650">
        <v>2.6</v>
      </c>
      <c r="DA14" s="650"/>
      <c r="DB14" s="650"/>
      <c r="DC14" s="650"/>
      <c r="DD14" s="656">
        <v>80760</v>
      </c>
      <c r="DE14" s="648"/>
      <c r="DF14" s="648"/>
      <c r="DG14" s="648"/>
      <c r="DH14" s="648"/>
      <c r="DI14" s="648"/>
      <c r="DJ14" s="648"/>
      <c r="DK14" s="648"/>
      <c r="DL14" s="648"/>
      <c r="DM14" s="648"/>
      <c r="DN14" s="648"/>
      <c r="DO14" s="648"/>
      <c r="DP14" s="649"/>
      <c r="DQ14" s="656">
        <v>839349</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129</v>
      </c>
      <c r="AA15" s="650"/>
      <c r="AB15" s="650"/>
      <c r="AC15" s="650"/>
      <c r="AD15" s="651" t="s">
        <v>146</v>
      </c>
      <c r="AE15" s="651"/>
      <c r="AF15" s="651"/>
      <c r="AG15" s="651"/>
      <c r="AH15" s="651"/>
      <c r="AI15" s="651"/>
      <c r="AJ15" s="651"/>
      <c r="AK15" s="651"/>
      <c r="AL15" s="652" t="s">
        <v>146</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259906</v>
      </c>
      <c r="BH15" s="648"/>
      <c r="BI15" s="648"/>
      <c r="BJ15" s="648"/>
      <c r="BK15" s="648"/>
      <c r="BL15" s="648"/>
      <c r="BM15" s="648"/>
      <c r="BN15" s="649"/>
      <c r="BO15" s="650">
        <v>7.1</v>
      </c>
      <c r="BP15" s="650"/>
      <c r="BQ15" s="650"/>
      <c r="BR15" s="650"/>
      <c r="BS15" s="656" t="s">
        <v>129</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4986081</v>
      </c>
      <c r="CS15" s="648"/>
      <c r="CT15" s="648"/>
      <c r="CU15" s="648"/>
      <c r="CV15" s="648"/>
      <c r="CW15" s="648"/>
      <c r="CX15" s="648"/>
      <c r="CY15" s="649"/>
      <c r="CZ15" s="650">
        <v>12.8</v>
      </c>
      <c r="DA15" s="650"/>
      <c r="DB15" s="650"/>
      <c r="DC15" s="650"/>
      <c r="DD15" s="656">
        <v>2887254</v>
      </c>
      <c r="DE15" s="648"/>
      <c r="DF15" s="648"/>
      <c r="DG15" s="648"/>
      <c r="DH15" s="648"/>
      <c r="DI15" s="648"/>
      <c r="DJ15" s="648"/>
      <c r="DK15" s="648"/>
      <c r="DL15" s="648"/>
      <c r="DM15" s="648"/>
      <c r="DN15" s="648"/>
      <c r="DO15" s="648"/>
      <c r="DP15" s="649"/>
      <c r="DQ15" s="656">
        <v>1993998</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13968</v>
      </c>
      <c r="S16" s="648"/>
      <c r="T16" s="648"/>
      <c r="U16" s="648"/>
      <c r="V16" s="648"/>
      <c r="W16" s="648"/>
      <c r="X16" s="648"/>
      <c r="Y16" s="649"/>
      <c r="Z16" s="650">
        <v>0</v>
      </c>
      <c r="AA16" s="650"/>
      <c r="AB16" s="650"/>
      <c r="AC16" s="650"/>
      <c r="AD16" s="651">
        <v>13968</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232</v>
      </c>
      <c r="BP16" s="650"/>
      <c r="BQ16" s="650"/>
      <c r="BR16" s="650"/>
      <c r="BS16" s="656" t="s">
        <v>129</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302922</v>
      </c>
      <c r="CS16" s="648"/>
      <c r="CT16" s="648"/>
      <c r="CU16" s="648"/>
      <c r="CV16" s="648"/>
      <c r="CW16" s="648"/>
      <c r="CX16" s="648"/>
      <c r="CY16" s="649"/>
      <c r="CZ16" s="650">
        <v>0.8</v>
      </c>
      <c r="DA16" s="650"/>
      <c r="DB16" s="650"/>
      <c r="DC16" s="650"/>
      <c r="DD16" s="656" t="s">
        <v>232</v>
      </c>
      <c r="DE16" s="648"/>
      <c r="DF16" s="648"/>
      <c r="DG16" s="648"/>
      <c r="DH16" s="648"/>
      <c r="DI16" s="648"/>
      <c r="DJ16" s="648"/>
      <c r="DK16" s="648"/>
      <c r="DL16" s="648"/>
      <c r="DM16" s="648"/>
      <c r="DN16" s="648"/>
      <c r="DO16" s="648"/>
      <c r="DP16" s="649"/>
      <c r="DQ16" s="656">
        <v>47038</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8078</v>
      </c>
      <c r="S17" s="648"/>
      <c r="T17" s="648"/>
      <c r="U17" s="648"/>
      <c r="V17" s="648"/>
      <c r="W17" s="648"/>
      <c r="X17" s="648"/>
      <c r="Y17" s="649"/>
      <c r="Z17" s="650">
        <v>0</v>
      </c>
      <c r="AA17" s="650"/>
      <c r="AB17" s="650"/>
      <c r="AC17" s="650"/>
      <c r="AD17" s="651">
        <v>8078</v>
      </c>
      <c r="AE17" s="651"/>
      <c r="AF17" s="651"/>
      <c r="AG17" s="651"/>
      <c r="AH17" s="651"/>
      <c r="AI17" s="651"/>
      <c r="AJ17" s="651"/>
      <c r="AK17" s="651"/>
      <c r="AL17" s="652">
        <v>0</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146</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4080801</v>
      </c>
      <c r="CS17" s="648"/>
      <c r="CT17" s="648"/>
      <c r="CU17" s="648"/>
      <c r="CV17" s="648"/>
      <c r="CW17" s="648"/>
      <c r="CX17" s="648"/>
      <c r="CY17" s="649"/>
      <c r="CZ17" s="650">
        <v>10.5</v>
      </c>
      <c r="DA17" s="650"/>
      <c r="DB17" s="650"/>
      <c r="DC17" s="650"/>
      <c r="DD17" s="656" t="s">
        <v>146</v>
      </c>
      <c r="DE17" s="648"/>
      <c r="DF17" s="648"/>
      <c r="DG17" s="648"/>
      <c r="DH17" s="648"/>
      <c r="DI17" s="648"/>
      <c r="DJ17" s="648"/>
      <c r="DK17" s="648"/>
      <c r="DL17" s="648"/>
      <c r="DM17" s="648"/>
      <c r="DN17" s="648"/>
      <c r="DO17" s="648"/>
      <c r="DP17" s="649"/>
      <c r="DQ17" s="656">
        <v>4070341</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17955</v>
      </c>
      <c r="S18" s="648"/>
      <c r="T18" s="648"/>
      <c r="U18" s="648"/>
      <c r="V18" s="648"/>
      <c r="W18" s="648"/>
      <c r="X18" s="648"/>
      <c r="Y18" s="649"/>
      <c r="Z18" s="650">
        <v>0</v>
      </c>
      <c r="AA18" s="650"/>
      <c r="AB18" s="650"/>
      <c r="AC18" s="650"/>
      <c r="AD18" s="651">
        <v>17955</v>
      </c>
      <c r="AE18" s="651"/>
      <c r="AF18" s="651"/>
      <c r="AG18" s="651"/>
      <c r="AH18" s="651"/>
      <c r="AI18" s="651"/>
      <c r="AJ18" s="651"/>
      <c r="AK18" s="651"/>
      <c r="AL18" s="652">
        <v>0.1</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146</v>
      </c>
      <c r="BP18" s="650"/>
      <c r="BQ18" s="650"/>
      <c r="BR18" s="650"/>
      <c r="BS18" s="656" t="s">
        <v>232</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8506</v>
      </c>
      <c r="S19" s="648"/>
      <c r="T19" s="648"/>
      <c r="U19" s="648"/>
      <c r="V19" s="648"/>
      <c r="W19" s="648"/>
      <c r="X19" s="648"/>
      <c r="Y19" s="649"/>
      <c r="Z19" s="650">
        <v>0</v>
      </c>
      <c r="AA19" s="650"/>
      <c r="AB19" s="650"/>
      <c r="AC19" s="650"/>
      <c r="AD19" s="651">
        <v>8506</v>
      </c>
      <c r="AE19" s="651"/>
      <c r="AF19" s="651"/>
      <c r="AG19" s="651"/>
      <c r="AH19" s="651"/>
      <c r="AI19" s="651"/>
      <c r="AJ19" s="651"/>
      <c r="AK19" s="651"/>
      <c r="AL19" s="652">
        <v>0.1</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4864</v>
      </c>
      <c r="BH19" s="648"/>
      <c r="BI19" s="648"/>
      <c r="BJ19" s="648"/>
      <c r="BK19" s="648"/>
      <c r="BL19" s="648"/>
      <c r="BM19" s="648"/>
      <c r="BN19" s="649"/>
      <c r="BO19" s="650">
        <v>0.1</v>
      </c>
      <c r="BP19" s="650"/>
      <c r="BQ19" s="650"/>
      <c r="BR19" s="650"/>
      <c r="BS19" s="656" t="s">
        <v>232</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146</v>
      </c>
      <c r="CS19" s="648"/>
      <c r="CT19" s="648"/>
      <c r="CU19" s="648"/>
      <c r="CV19" s="648"/>
      <c r="CW19" s="648"/>
      <c r="CX19" s="648"/>
      <c r="CY19" s="649"/>
      <c r="CZ19" s="650" t="s">
        <v>146</v>
      </c>
      <c r="DA19" s="650"/>
      <c r="DB19" s="650"/>
      <c r="DC19" s="650"/>
      <c r="DD19" s="656" t="s">
        <v>129</v>
      </c>
      <c r="DE19" s="648"/>
      <c r="DF19" s="648"/>
      <c r="DG19" s="648"/>
      <c r="DH19" s="648"/>
      <c r="DI19" s="648"/>
      <c r="DJ19" s="648"/>
      <c r="DK19" s="648"/>
      <c r="DL19" s="648"/>
      <c r="DM19" s="648"/>
      <c r="DN19" s="648"/>
      <c r="DO19" s="648"/>
      <c r="DP19" s="649"/>
      <c r="DQ19" s="656" t="s">
        <v>146</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6642</v>
      </c>
      <c r="S20" s="648"/>
      <c r="T20" s="648"/>
      <c r="U20" s="648"/>
      <c r="V20" s="648"/>
      <c r="W20" s="648"/>
      <c r="X20" s="648"/>
      <c r="Y20" s="649"/>
      <c r="Z20" s="650">
        <v>0</v>
      </c>
      <c r="AA20" s="650"/>
      <c r="AB20" s="650"/>
      <c r="AC20" s="650"/>
      <c r="AD20" s="651">
        <v>6642</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4864</v>
      </c>
      <c r="BH20" s="648"/>
      <c r="BI20" s="648"/>
      <c r="BJ20" s="648"/>
      <c r="BK20" s="648"/>
      <c r="BL20" s="648"/>
      <c r="BM20" s="648"/>
      <c r="BN20" s="649"/>
      <c r="BO20" s="650">
        <v>0.1</v>
      </c>
      <c r="BP20" s="650"/>
      <c r="BQ20" s="650"/>
      <c r="BR20" s="650"/>
      <c r="BS20" s="656" t="s">
        <v>146</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38827818</v>
      </c>
      <c r="CS20" s="648"/>
      <c r="CT20" s="648"/>
      <c r="CU20" s="648"/>
      <c r="CV20" s="648"/>
      <c r="CW20" s="648"/>
      <c r="CX20" s="648"/>
      <c r="CY20" s="649"/>
      <c r="CZ20" s="650">
        <v>100</v>
      </c>
      <c r="DA20" s="650"/>
      <c r="DB20" s="650"/>
      <c r="DC20" s="650"/>
      <c r="DD20" s="656">
        <v>7563728</v>
      </c>
      <c r="DE20" s="648"/>
      <c r="DF20" s="648"/>
      <c r="DG20" s="648"/>
      <c r="DH20" s="648"/>
      <c r="DI20" s="648"/>
      <c r="DJ20" s="648"/>
      <c r="DK20" s="648"/>
      <c r="DL20" s="648"/>
      <c r="DM20" s="648"/>
      <c r="DN20" s="648"/>
      <c r="DO20" s="648"/>
      <c r="DP20" s="649"/>
      <c r="DQ20" s="656">
        <v>19463085</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2807</v>
      </c>
      <c r="S21" s="648"/>
      <c r="T21" s="648"/>
      <c r="U21" s="648"/>
      <c r="V21" s="648"/>
      <c r="W21" s="648"/>
      <c r="X21" s="648"/>
      <c r="Y21" s="649"/>
      <c r="Z21" s="650">
        <v>0</v>
      </c>
      <c r="AA21" s="650"/>
      <c r="AB21" s="650"/>
      <c r="AC21" s="650"/>
      <c r="AD21" s="651">
        <v>2807</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4864</v>
      </c>
      <c r="BH21" s="648"/>
      <c r="BI21" s="648"/>
      <c r="BJ21" s="648"/>
      <c r="BK21" s="648"/>
      <c r="BL21" s="648"/>
      <c r="BM21" s="648"/>
      <c r="BN21" s="649"/>
      <c r="BO21" s="650">
        <v>0.1</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12655022</v>
      </c>
      <c r="S22" s="648"/>
      <c r="T22" s="648"/>
      <c r="U22" s="648"/>
      <c r="V22" s="648"/>
      <c r="W22" s="648"/>
      <c r="X22" s="648"/>
      <c r="Y22" s="649"/>
      <c r="Z22" s="650">
        <v>30.6</v>
      </c>
      <c r="AA22" s="650"/>
      <c r="AB22" s="650"/>
      <c r="AC22" s="650"/>
      <c r="AD22" s="651">
        <v>11762624</v>
      </c>
      <c r="AE22" s="651"/>
      <c r="AF22" s="651"/>
      <c r="AG22" s="651"/>
      <c r="AH22" s="651"/>
      <c r="AI22" s="651"/>
      <c r="AJ22" s="651"/>
      <c r="AK22" s="651"/>
      <c r="AL22" s="652">
        <v>70.400000000000006</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232</v>
      </c>
      <c r="BP22" s="650"/>
      <c r="BQ22" s="650"/>
      <c r="BR22" s="650"/>
      <c r="BS22" s="656" t="s">
        <v>146</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11762624</v>
      </c>
      <c r="S23" s="648"/>
      <c r="T23" s="648"/>
      <c r="U23" s="648"/>
      <c r="V23" s="648"/>
      <c r="W23" s="648"/>
      <c r="X23" s="648"/>
      <c r="Y23" s="649"/>
      <c r="Z23" s="650">
        <v>28.5</v>
      </c>
      <c r="AA23" s="650"/>
      <c r="AB23" s="650"/>
      <c r="AC23" s="650"/>
      <c r="AD23" s="651">
        <v>11762624</v>
      </c>
      <c r="AE23" s="651"/>
      <c r="AF23" s="651"/>
      <c r="AG23" s="651"/>
      <c r="AH23" s="651"/>
      <c r="AI23" s="651"/>
      <c r="AJ23" s="651"/>
      <c r="AK23" s="651"/>
      <c r="AL23" s="652">
        <v>70.400000000000006</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t="s">
        <v>146</v>
      </c>
      <c r="BH23" s="648"/>
      <c r="BI23" s="648"/>
      <c r="BJ23" s="648"/>
      <c r="BK23" s="648"/>
      <c r="BL23" s="648"/>
      <c r="BM23" s="648"/>
      <c r="BN23" s="649"/>
      <c r="BO23" s="650" t="s">
        <v>232</v>
      </c>
      <c r="BP23" s="650"/>
      <c r="BQ23" s="650"/>
      <c r="BR23" s="650"/>
      <c r="BS23" s="656" t="s">
        <v>146</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892398</v>
      </c>
      <c r="S24" s="648"/>
      <c r="T24" s="648"/>
      <c r="U24" s="648"/>
      <c r="V24" s="648"/>
      <c r="W24" s="648"/>
      <c r="X24" s="648"/>
      <c r="Y24" s="649"/>
      <c r="Z24" s="650">
        <v>2.2000000000000002</v>
      </c>
      <c r="AA24" s="650"/>
      <c r="AB24" s="650"/>
      <c r="AC24" s="650"/>
      <c r="AD24" s="651" t="s">
        <v>146</v>
      </c>
      <c r="AE24" s="651"/>
      <c r="AF24" s="651"/>
      <c r="AG24" s="651"/>
      <c r="AH24" s="651"/>
      <c r="AI24" s="651"/>
      <c r="AJ24" s="651"/>
      <c r="AK24" s="651"/>
      <c r="AL24" s="652" t="s">
        <v>146</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146</v>
      </c>
      <c r="BP24" s="650"/>
      <c r="BQ24" s="650"/>
      <c r="BR24" s="650"/>
      <c r="BS24" s="656" t="s">
        <v>146</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14241136</v>
      </c>
      <c r="CS24" s="637"/>
      <c r="CT24" s="637"/>
      <c r="CU24" s="637"/>
      <c r="CV24" s="637"/>
      <c r="CW24" s="637"/>
      <c r="CX24" s="637"/>
      <c r="CY24" s="638"/>
      <c r="CZ24" s="641">
        <v>36.700000000000003</v>
      </c>
      <c r="DA24" s="642"/>
      <c r="DB24" s="642"/>
      <c r="DC24" s="661"/>
      <c r="DD24" s="686">
        <v>9771401</v>
      </c>
      <c r="DE24" s="637"/>
      <c r="DF24" s="637"/>
      <c r="DG24" s="637"/>
      <c r="DH24" s="637"/>
      <c r="DI24" s="637"/>
      <c r="DJ24" s="637"/>
      <c r="DK24" s="638"/>
      <c r="DL24" s="686">
        <v>8135009</v>
      </c>
      <c r="DM24" s="637"/>
      <c r="DN24" s="637"/>
      <c r="DO24" s="637"/>
      <c r="DP24" s="637"/>
      <c r="DQ24" s="637"/>
      <c r="DR24" s="637"/>
      <c r="DS24" s="637"/>
      <c r="DT24" s="637"/>
      <c r="DU24" s="637"/>
      <c r="DV24" s="638"/>
      <c r="DW24" s="641">
        <v>47.3</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146</v>
      </c>
      <c r="AA25" s="650"/>
      <c r="AB25" s="650"/>
      <c r="AC25" s="650"/>
      <c r="AD25" s="651" t="s">
        <v>232</v>
      </c>
      <c r="AE25" s="651"/>
      <c r="AF25" s="651"/>
      <c r="AG25" s="651"/>
      <c r="AH25" s="651"/>
      <c r="AI25" s="651"/>
      <c r="AJ25" s="651"/>
      <c r="AK25" s="651"/>
      <c r="AL25" s="652" t="s">
        <v>232</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146</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4165548</v>
      </c>
      <c r="CS25" s="683"/>
      <c r="CT25" s="683"/>
      <c r="CU25" s="683"/>
      <c r="CV25" s="683"/>
      <c r="CW25" s="683"/>
      <c r="CX25" s="683"/>
      <c r="CY25" s="684"/>
      <c r="CZ25" s="652">
        <v>10.7</v>
      </c>
      <c r="DA25" s="681"/>
      <c r="DB25" s="681"/>
      <c r="DC25" s="685"/>
      <c r="DD25" s="656">
        <v>3960073</v>
      </c>
      <c r="DE25" s="683"/>
      <c r="DF25" s="683"/>
      <c r="DG25" s="683"/>
      <c r="DH25" s="683"/>
      <c r="DI25" s="683"/>
      <c r="DJ25" s="683"/>
      <c r="DK25" s="684"/>
      <c r="DL25" s="656">
        <v>3927861</v>
      </c>
      <c r="DM25" s="683"/>
      <c r="DN25" s="683"/>
      <c r="DO25" s="683"/>
      <c r="DP25" s="683"/>
      <c r="DQ25" s="683"/>
      <c r="DR25" s="683"/>
      <c r="DS25" s="683"/>
      <c r="DT25" s="683"/>
      <c r="DU25" s="683"/>
      <c r="DV25" s="684"/>
      <c r="DW25" s="652">
        <v>22.9</v>
      </c>
      <c r="DX25" s="681"/>
      <c r="DY25" s="681"/>
      <c r="DZ25" s="681"/>
      <c r="EA25" s="681"/>
      <c r="EB25" s="681"/>
      <c r="EC25" s="682"/>
    </row>
    <row r="26" spans="2:133" ht="11.25" customHeight="1" x14ac:dyDescent="0.15">
      <c r="B26" s="644" t="s">
        <v>299</v>
      </c>
      <c r="C26" s="645"/>
      <c r="D26" s="645"/>
      <c r="E26" s="645"/>
      <c r="F26" s="645"/>
      <c r="G26" s="645"/>
      <c r="H26" s="645"/>
      <c r="I26" s="645"/>
      <c r="J26" s="645"/>
      <c r="K26" s="645"/>
      <c r="L26" s="645"/>
      <c r="M26" s="645"/>
      <c r="N26" s="645"/>
      <c r="O26" s="645"/>
      <c r="P26" s="645"/>
      <c r="Q26" s="646"/>
      <c r="R26" s="647">
        <v>17599014</v>
      </c>
      <c r="S26" s="648"/>
      <c r="T26" s="648"/>
      <c r="U26" s="648"/>
      <c r="V26" s="648"/>
      <c r="W26" s="648"/>
      <c r="X26" s="648"/>
      <c r="Y26" s="649"/>
      <c r="Z26" s="650">
        <v>42.6</v>
      </c>
      <c r="AA26" s="650"/>
      <c r="AB26" s="650"/>
      <c r="AC26" s="650"/>
      <c r="AD26" s="651">
        <v>16706616</v>
      </c>
      <c r="AE26" s="651"/>
      <c r="AF26" s="651"/>
      <c r="AG26" s="651"/>
      <c r="AH26" s="651"/>
      <c r="AI26" s="651"/>
      <c r="AJ26" s="651"/>
      <c r="AK26" s="651"/>
      <c r="AL26" s="652">
        <v>100</v>
      </c>
      <c r="AM26" s="653"/>
      <c r="AN26" s="653"/>
      <c r="AO26" s="654"/>
      <c r="AP26" s="666" t="s">
        <v>300</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232</v>
      </c>
      <c r="BP26" s="650"/>
      <c r="BQ26" s="650"/>
      <c r="BR26" s="650"/>
      <c r="BS26" s="656" t="s">
        <v>146</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2524150</v>
      </c>
      <c r="CS26" s="648"/>
      <c r="CT26" s="648"/>
      <c r="CU26" s="648"/>
      <c r="CV26" s="648"/>
      <c r="CW26" s="648"/>
      <c r="CX26" s="648"/>
      <c r="CY26" s="649"/>
      <c r="CZ26" s="652">
        <v>6.5</v>
      </c>
      <c r="DA26" s="681"/>
      <c r="DB26" s="681"/>
      <c r="DC26" s="685"/>
      <c r="DD26" s="656">
        <v>2449400</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302</v>
      </c>
      <c r="C27" s="645"/>
      <c r="D27" s="645"/>
      <c r="E27" s="645"/>
      <c r="F27" s="645"/>
      <c r="G27" s="645"/>
      <c r="H27" s="645"/>
      <c r="I27" s="645"/>
      <c r="J27" s="645"/>
      <c r="K27" s="645"/>
      <c r="L27" s="645"/>
      <c r="M27" s="645"/>
      <c r="N27" s="645"/>
      <c r="O27" s="645"/>
      <c r="P27" s="645"/>
      <c r="Q27" s="646"/>
      <c r="R27" s="647">
        <v>4998</v>
      </c>
      <c r="S27" s="648"/>
      <c r="T27" s="648"/>
      <c r="U27" s="648"/>
      <c r="V27" s="648"/>
      <c r="W27" s="648"/>
      <c r="X27" s="648"/>
      <c r="Y27" s="649"/>
      <c r="Z27" s="650">
        <v>0</v>
      </c>
      <c r="AA27" s="650"/>
      <c r="AB27" s="650"/>
      <c r="AC27" s="650"/>
      <c r="AD27" s="651">
        <v>4998</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3675824</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5994787</v>
      </c>
      <c r="CS27" s="683"/>
      <c r="CT27" s="683"/>
      <c r="CU27" s="683"/>
      <c r="CV27" s="683"/>
      <c r="CW27" s="683"/>
      <c r="CX27" s="683"/>
      <c r="CY27" s="684"/>
      <c r="CZ27" s="652">
        <v>15.4</v>
      </c>
      <c r="DA27" s="681"/>
      <c r="DB27" s="681"/>
      <c r="DC27" s="685"/>
      <c r="DD27" s="656">
        <v>1740987</v>
      </c>
      <c r="DE27" s="683"/>
      <c r="DF27" s="683"/>
      <c r="DG27" s="683"/>
      <c r="DH27" s="683"/>
      <c r="DI27" s="683"/>
      <c r="DJ27" s="683"/>
      <c r="DK27" s="684"/>
      <c r="DL27" s="656">
        <v>1740062</v>
      </c>
      <c r="DM27" s="683"/>
      <c r="DN27" s="683"/>
      <c r="DO27" s="683"/>
      <c r="DP27" s="683"/>
      <c r="DQ27" s="683"/>
      <c r="DR27" s="683"/>
      <c r="DS27" s="683"/>
      <c r="DT27" s="683"/>
      <c r="DU27" s="683"/>
      <c r="DV27" s="684"/>
      <c r="DW27" s="652">
        <v>10.1</v>
      </c>
      <c r="DX27" s="681"/>
      <c r="DY27" s="681"/>
      <c r="DZ27" s="681"/>
      <c r="EA27" s="681"/>
      <c r="EB27" s="681"/>
      <c r="EC27" s="682"/>
    </row>
    <row r="28" spans="2:133" ht="11.25" customHeight="1" x14ac:dyDescent="0.15">
      <c r="B28" s="644" t="s">
        <v>305</v>
      </c>
      <c r="C28" s="645"/>
      <c r="D28" s="645"/>
      <c r="E28" s="645"/>
      <c r="F28" s="645"/>
      <c r="G28" s="645"/>
      <c r="H28" s="645"/>
      <c r="I28" s="645"/>
      <c r="J28" s="645"/>
      <c r="K28" s="645"/>
      <c r="L28" s="645"/>
      <c r="M28" s="645"/>
      <c r="N28" s="645"/>
      <c r="O28" s="645"/>
      <c r="P28" s="645"/>
      <c r="Q28" s="646"/>
      <c r="R28" s="647">
        <v>73112</v>
      </c>
      <c r="S28" s="648"/>
      <c r="T28" s="648"/>
      <c r="U28" s="648"/>
      <c r="V28" s="648"/>
      <c r="W28" s="648"/>
      <c r="X28" s="648"/>
      <c r="Y28" s="649"/>
      <c r="Z28" s="650">
        <v>0.2</v>
      </c>
      <c r="AA28" s="650"/>
      <c r="AB28" s="650"/>
      <c r="AC28" s="650"/>
      <c r="AD28" s="651" t="s">
        <v>146</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4080801</v>
      </c>
      <c r="CS28" s="648"/>
      <c r="CT28" s="648"/>
      <c r="CU28" s="648"/>
      <c r="CV28" s="648"/>
      <c r="CW28" s="648"/>
      <c r="CX28" s="648"/>
      <c r="CY28" s="649"/>
      <c r="CZ28" s="652">
        <v>10.5</v>
      </c>
      <c r="DA28" s="681"/>
      <c r="DB28" s="681"/>
      <c r="DC28" s="685"/>
      <c r="DD28" s="656">
        <v>4070341</v>
      </c>
      <c r="DE28" s="648"/>
      <c r="DF28" s="648"/>
      <c r="DG28" s="648"/>
      <c r="DH28" s="648"/>
      <c r="DI28" s="648"/>
      <c r="DJ28" s="648"/>
      <c r="DK28" s="649"/>
      <c r="DL28" s="656">
        <v>2467086</v>
      </c>
      <c r="DM28" s="648"/>
      <c r="DN28" s="648"/>
      <c r="DO28" s="648"/>
      <c r="DP28" s="648"/>
      <c r="DQ28" s="648"/>
      <c r="DR28" s="648"/>
      <c r="DS28" s="648"/>
      <c r="DT28" s="648"/>
      <c r="DU28" s="648"/>
      <c r="DV28" s="649"/>
      <c r="DW28" s="652">
        <v>14.4</v>
      </c>
      <c r="DX28" s="681"/>
      <c r="DY28" s="681"/>
      <c r="DZ28" s="681"/>
      <c r="EA28" s="681"/>
      <c r="EB28" s="681"/>
      <c r="EC28" s="682"/>
    </row>
    <row r="29" spans="2:133" ht="11.25" customHeight="1" x14ac:dyDescent="0.15">
      <c r="B29" s="644" t="s">
        <v>307</v>
      </c>
      <c r="C29" s="645"/>
      <c r="D29" s="645"/>
      <c r="E29" s="645"/>
      <c r="F29" s="645"/>
      <c r="G29" s="645"/>
      <c r="H29" s="645"/>
      <c r="I29" s="645"/>
      <c r="J29" s="645"/>
      <c r="K29" s="645"/>
      <c r="L29" s="645"/>
      <c r="M29" s="645"/>
      <c r="N29" s="645"/>
      <c r="O29" s="645"/>
      <c r="P29" s="645"/>
      <c r="Q29" s="646"/>
      <c r="R29" s="647">
        <v>219622</v>
      </c>
      <c r="S29" s="648"/>
      <c r="T29" s="648"/>
      <c r="U29" s="648"/>
      <c r="V29" s="648"/>
      <c r="W29" s="648"/>
      <c r="X29" s="648"/>
      <c r="Y29" s="649"/>
      <c r="Z29" s="650">
        <v>0.5</v>
      </c>
      <c r="AA29" s="650"/>
      <c r="AB29" s="650"/>
      <c r="AC29" s="650"/>
      <c r="AD29" s="651" t="s">
        <v>232</v>
      </c>
      <c r="AE29" s="651"/>
      <c r="AF29" s="651"/>
      <c r="AG29" s="651"/>
      <c r="AH29" s="651"/>
      <c r="AI29" s="651"/>
      <c r="AJ29" s="651"/>
      <c r="AK29" s="651"/>
      <c r="AL29" s="652" t="s">
        <v>146</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308</v>
      </c>
      <c r="CE29" s="692"/>
      <c r="CF29" s="662" t="s">
        <v>309</v>
      </c>
      <c r="CG29" s="663"/>
      <c r="CH29" s="663"/>
      <c r="CI29" s="663"/>
      <c r="CJ29" s="663"/>
      <c r="CK29" s="663"/>
      <c r="CL29" s="663"/>
      <c r="CM29" s="663"/>
      <c r="CN29" s="663"/>
      <c r="CO29" s="663"/>
      <c r="CP29" s="663"/>
      <c r="CQ29" s="664"/>
      <c r="CR29" s="647">
        <v>4080725</v>
      </c>
      <c r="CS29" s="683"/>
      <c r="CT29" s="683"/>
      <c r="CU29" s="683"/>
      <c r="CV29" s="683"/>
      <c r="CW29" s="683"/>
      <c r="CX29" s="683"/>
      <c r="CY29" s="684"/>
      <c r="CZ29" s="652">
        <v>10.5</v>
      </c>
      <c r="DA29" s="681"/>
      <c r="DB29" s="681"/>
      <c r="DC29" s="685"/>
      <c r="DD29" s="656">
        <v>4070265</v>
      </c>
      <c r="DE29" s="683"/>
      <c r="DF29" s="683"/>
      <c r="DG29" s="683"/>
      <c r="DH29" s="683"/>
      <c r="DI29" s="683"/>
      <c r="DJ29" s="683"/>
      <c r="DK29" s="684"/>
      <c r="DL29" s="656">
        <v>2467010</v>
      </c>
      <c r="DM29" s="683"/>
      <c r="DN29" s="683"/>
      <c r="DO29" s="683"/>
      <c r="DP29" s="683"/>
      <c r="DQ29" s="683"/>
      <c r="DR29" s="683"/>
      <c r="DS29" s="683"/>
      <c r="DT29" s="683"/>
      <c r="DU29" s="683"/>
      <c r="DV29" s="684"/>
      <c r="DW29" s="652">
        <v>14.4</v>
      </c>
      <c r="DX29" s="681"/>
      <c r="DY29" s="681"/>
      <c r="DZ29" s="681"/>
      <c r="EA29" s="681"/>
      <c r="EB29" s="681"/>
      <c r="EC29" s="682"/>
    </row>
    <row r="30" spans="2:133" ht="11.25" customHeight="1" x14ac:dyDescent="0.15">
      <c r="B30" s="644" t="s">
        <v>310</v>
      </c>
      <c r="C30" s="645"/>
      <c r="D30" s="645"/>
      <c r="E30" s="645"/>
      <c r="F30" s="645"/>
      <c r="G30" s="645"/>
      <c r="H30" s="645"/>
      <c r="I30" s="645"/>
      <c r="J30" s="645"/>
      <c r="K30" s="645"/>
      <c r="L30" s="645"/>
      <c r="M30" s="645"/>
      <c r="N30" s="645"/>
      <c r="O30" s="645"/>
      <c r="P30" s="645"/>
      <c r="Q30" s="646"/>
      <c r="R30" s="647">
        <v>270993</v>
      </c>
      <c r="S30" s="648"/>
      <c r="T30" s="648"/>
      <c r="U30" s="648"/>
      <c r="V30" s="648"/>
      <c r="W30" s="648"/>
      <c r="X30" s="648"/>
      <c r="Y30" s="649"/>
      <c r="Z30" s="650">
        <v>0.7</v>
      </c>
      <c r="AA30" s="650"/>
      <c r="AB30" s="650"/>
      <c r="AC30" s="650"/>
      <c r="AD30" s="651" t="s">
        <v>129</v>
      </c>
      <c r="AE30" s="651"/>
      <c r="AF30" s="651"/>
      <c r="AG30" s="651"/>
      <c r="AH30" s="651"/>
      <c r="AI30" s="651"/>
      <c r="AJ30" s="651"/>
      <c r="AK30" s="651"/>
      <c r="AL30" s="652" t="s">
        <v>146</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700"/>
      <c r="BI30" s="700"/>
      <c r="BJ30" s="700"/>
      <c r="BK30" s="700"/>
      <c r="BL30" s="700"/>
      <c r="BM30" s="700"/>
      <c r="BN30" s="700"/>
      <c r="BO30" s="700"/>
      <c r="BP30" s="700"/>
      <c r="BQ30" s="701"/>
      <c r="BR30" s="626" t="s">
        <v>312</v>
      </c>
      <c r="BS30" s="700"/>
      <c r="BT30" s="700"/>
      <c r="BU30" s="700"/>
      <c r="BV30" s="700"/>
      <c r="BW30" s="700"/>
      <c r="BX30" s="700"/>
      <c r="BY30" s="700"/>
      <c r="BZ30" s="700"/>
      <c r="CA30" s="700"/>
      <c r="CB30" s="701"/>
      <c r="CD30" s="693"/>
      <c r="CE30" s="694"/>
      <c r="CF30" s="662" t="s">
        <v>313</v>
      </c>
      <c r="CG30" s="663"/>
      <c r="CH30" s="663"/>
      <c r="CI30" s="663"/>
      <c r="CJ30" s="663"/>
      <c r="CK30" s="663"/>
      <c r="CL30" s="663"/>
      <c r="CM30" s="663"/>
      <c r="CN30" s="663"/>
      <c r="CO30" s="663"/>
      <c r="CP30" s="663"/>
      <c r="CQ30" s="664"/>
      <c r="CR30" s="647">
        <v>4035486</v>
      </c>
      <c r="CS30" s="648"/>
      <c r="CT30" s="648"/>
      <c r="CU30" s="648"/>
      <c r="CV30" s="648"/>
      <c r="CW30" s="648"/>
      <c r="CX30" s="648"/>
      <c r="CY30" s="649"/>
      <c r="CZ30" s="652">
        <v>10.4</v>
      </c>
      <c r="DA30" s="681"/>
      <c r="DB30" s="681"/>
      <c r="DC30" s="685"/>
      <c r="DD30" s="656">
        <v>4025026</v>
      </c>
      <c r="DE30" s="648"/>
      <c r="DF30" s="648"/>
      <c r="DG30" s="648"/>
      <c r="DH30" s="648"/>
      <c r="DI30" s="648"/>
      <c r="DJ30" s="648"/>
      <c r="DK30" s="649"/>
      <c r="DL30" s="656">
        <v>2421771</v>
      </c>
      <c r="DM30" s="648"/>
      <c r="DN30" s="648"/>
      <c r="DO30" s="648"/>
      <c r="DP30" s="648"/>
      <c r="DQ30" s="648"/>
      <c r="DR30" s="648"/>
      <c r="DS30" s="648"/>
      <c r="DT30" s="648"/>
      <c r="DU30" s="648"/>
      <c r="DV30" s="649"/>
      <c r="DW30" s="652">
        <v>14.1</v>
      </c>
      <c r="DX30" s="681"/>
      <c r="DY30" s="681"/>
      <c r="DZ30" s="681"/>
      <c r="EA30" s="681"/>
      <c r="EB30" s="681"/>
      <c r="EC30" s="682"/>
    </row>
    <row r="31" spans="2:133" ht="11.25" customHeight="1" x14ac:dyDescent="0.15">
      <c r="B31" s="644" t="s">
        <v>314</v>
      </c>
      <c r="C31" s="645"/>
      <c r="D31" s="645"/>
      <c r="E31" s="645"/>
      <c r="F31" s="645"/>
      <c r="G31" s="645"/>
      <c r="H31" s="645"/>
      <c r="I31" s="645"/>
      <c r="J31" s="645"/>
      <c r="K31" s="645"/>
      <c r="L31" s="645"/>
      <c r="M31" s="645"/>
      <c r="N31" s="645"/>
      <c r="O31" s="645"/>
      <c r="P31" s="645"/>
      <c r="Q31" s="646"/>
      <c r="R31" s="647">
        <v>9797674</v>
      </c>
      <c r="S31" s="648"/>
      <c r="T31" s="648"/>
      <c r="U31" s="648"/>
      <c r="V31" s="648"/>
      <c r="W31" s="648"/>
      <c r="X31" s="648"/>
      <c r="Y31" s="649"/>
      <c r="Z31" s="650">
        <v>23.7</v>
      </c>
      <c r="AA31" s="650"/>
      <c r="AB31" s="650"/>
      <c r="AC31" s="650"/>
      <c r="AD31" s="651" t="s">
        <v>146</v>
      </c>
      <c r="AE31" s="651"/>
      <c r="AF31" s="651"/>
      <c r="AG31" s="651"/>
      <c r="AH31" s="651"/>
      <c r="AI31" s="651"/>
      <c r="AJ31" s="651"/>
      <c r="AK31" s="651"/>
      <c r="AL31" s="652" t="s">
        <v>129</v>
      </c>
      <c r="AM31" s="653"/>
      <c r="AN31" s="653"/>
      <c r="AO31" s="654"/>
      <c r="AP31" s="704" t="s">
        <v>315</v>
      </c>
      <c r="AQ31" s="705"/>
      <c r="AR31" s="705"/>
      <c r="AS31" s="705"/>
      <c r="AT31" s="710" t="s">
        <v>316</v>
      </c>
      <c r="AU31" s="231"/>
      <c r="AV31" s="231"/>
      <c r="AW31" s="231"/>
      <c r="AX31" s="633" t="s">
        <v>188</v>
      </c>
      <c r="AY31" s="634"/>
      <c r="AZ31" s="634"/>
      <c r="BA31" s="634"/>
      <c r="BB31" s="634"/>
      <c r="BC31" s="634"/>
      <c r="BD31" s="634"/>
      <c r="BE31" s="634"/>
      <c r="BF31" s="635"/>
      <c r="BG31" s="715">
        <v>98.7</v>
      </c>
      <c r="BH31" s="702"/>
      <c r="BI31" s="702"/>
      <c r="BJ31" s="702"/>
      <c r="BK31" s="702"/>
      <c r="BL31" s="702"/>
      <c r="BM31" s="642">
        <v>94.7</v>
      </c>
      <c r="BN31" s="702"/>
      <c r="BO31" s="702"/>
      <c r="BP31" s="702"/>
      <c r="BQ31" s="703"/>
      <c r="BR31" s="715">
        <v>98.7</v>
      </c>
      <c r="BS31" s="702"/>
      <c r="BT31" s="702"/>
      <c r="BU31" s="702"/>
      <c r="BV31" s="702"/>
      <c r="BW31" s="702"/>
      <c r="BX31" s="642">
        <v>93.7</v>
      </c>
      <c r="BY31" s="702"/>
      <c r="BZ31" s="702"/>
      <c r="CA31" s="702"/>
      <c r="CB31" s="703"/>
      <c r="CD31" s="693"/>
      <c r="CE31" s="694"/>
      <c r="CF31" s="662" t="s">
        <v>317</v>
      </c>
      <c r="CG31" s="663"/>
      <c r="CH31" s="663"/>
      <c r="CI31" s="663"/>
      <c r="CJ31" s="663"/>
      <c r="CK31" s="663"/>
      <c r="CL31" s="663"/>
      <c r="CM31" s="663"/>
      <c r="CN31" s="663"/>
      <c r="CO31" s="663"/>
      <c r="CP31" s="663"/>
      <c r="CQ31" s="664"/>
      <c r="CR31" s="647">
        <v>45239</v>
      </c>
      <c r="CS31" s="683"/>
      <c r="CT31" s="683"/>
      <c r="CU31" s="683"/>
      <c r="CV31" s="683"/>
      <c r="CW31" s="683"/>
      <c r="CX31" s="683"/>
      <c r="CY31" s="684"/>
      <c r="CZ31" s="652">
        <v>0.1</v>
      </c>
      <c r="DA31" s="681"/>
      <c r="DB31" s="681"/>
      <c r="DC31" s="685"/>
      <c r="DD31" s="656">
        <v>45239</v>
      </c>
      <c r="DE31" s="683"/>
      <c r="DF31" s="683"/>
      <c r="DG31" s="683"/>
      <c r="DH31" s="683"/>
      <c r="DI31" s="683"/>
      <c r="DJ31" s="683"/>
      <c r="DK31" s="684"/>
      <c r="DL31" s="656">
        <v>45239</v>
      </c>
      <c r="DM31" s="683"/>
      <c r="DN31" s="683"/>
      <c r="DO31" s="683"/>
      <c r="DP31" s="683"/>
      <c r="DQ31" s="683"/>
      <c r="DR31" s="683"/>
      <c r="DS31" s="683"/>
      <c r="DT31" s="683"/>
      <c r="DU31" s="683"/>
      <c r="DV31" s="684"/>
      <c r="DW31" s="652">
        <v>0.3</v>
      </c>
      <c r="DX31" s="681"/>
      <c r="DY31" s="681"/>
      <c r="DZ31" s="681"/>
      <c r="EA31" s="681"/>
      <c r="EB31" s="681"/>
      <c r="EC31" s="682"/>
    </row>
    <row r="32" spans="2:133" ht="11.25" customHeight="1" x14ac:dyDescent="0.15">
      <c r="B32" s="697" t="s">
        <v>318</v>
      </c>
      <c r="C32" s="698"/>
      <c r="D32" s="698"/>
      <c r="E32" s="698"/>
      <c r="F32" s="698"/>
      <c r="G32" s="698"/>
      <c r="H32" s="698"/>
      <c r="I32" s="698"/>
      <c r="J32" s="698"/>
      <c r="K32" s="698"/>
      <c r="L32" s="698"/>
      <c r="M32" s="698"/>
      <c r="N32" s="698"/>
      <c r="O32" s="698"/>
      <c r="P32" s="698"/>
      <c r="Q32" s="699"/>
      <c r="R32" s="647" t="s">
        <v>129</v>
      </c>
      <c r="S32" s="648"/>
      <c r="T32" s="648"/>
      <c r="U32" s="648"/>
      <c r="V32" s="648"/>
      <c r="W32" s="648"/>
      <c r="X32" s="648"/>
      <c r="Y32" s="649"/>
      <c r="Z32" s="650" t="s">
        <v>129</v>
      </c>
      <c r="AA32" s="650"/>
      <c r="AB32" s="650"/>
      <c r="AC32" s="650"/>
      <c r="AD32" s="651" t="s">
        <v>146</v>
      </c>
      <c r="AE32" s="651"/>
      <c r="AF32" s="651"/>
      <c r="AG32" s="651"/>
      <c r="AH32" s="651"/>
      <c r="AI32" s="651"/>
      <c r="AJ32" s="651"/>
      <c r="AK32" s="651"/>
      <c r="AL32" s="652" t="s">
        <v>146</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6">
        <v>99.1</v>
      </c>
      <c r="BH32" s="683"/>
      <c r="BI32" s="683"/>
      <c r="BJ32" s="683"/>
      <c r="BK32" s="683"/>
      <c r="BL32" s="683"/>
      <c r="BM32" s="653">
        <v>97</v>
      </c>
      <c r="BN32" s="713"/>
      <c r="BO32" s="713"/>
      <c r="BP32" s="713"/>
      <c r="BQ32" s="714"/>
      <c r="BR32" s="716">
        <v>99.1</v>
      </c>
      <c r="BS32" s="683"/>
      <c r="BT32" s="683"/>
      <c r="BU32" s="683"/>
      <c r="BV32" s="683"/>
      <c r="BW32" s="683"/>
      <c r="BX32" s="653">
        <v>96.5</v>
      </c>
      <c r="BY32" s="713"/>
      <c r="BZ32" s="713"/>
      <c r="CA32" s="713"/>
      <c r="CB32" s="714"/>
      <c r="CD32" s="695"/>
      <c r="CE32" s="696"/>
      <c r="CF32" s="662" t="s">
        <v>321</v>
      </c>
      <c r="CG32" s="663"/>
      <c r="CH32" s="663"/>
      <c r="CI32" s="663"/>
      <c r="CJ32" s="663"/>
      <c r="CK32" s="663"/>
      <c r="CL32" s="663"/>
      <c r="CM32" s="663"/>
      <c r="CN32" s="663"/>
      <c r="CO32" s="663"/>
      <c r="CP32" s="663"/>
      <c r="CQ32" s="664"/>
      <c r="CR32" s="647">
        <v>76</v>
      </c>
      <c r="CS32" s="648"/>
      <c r="CT32" s="648"/>
      <c r="CU32" s="648"/>
      <c r="CV32" s="648"/>
      <c r="CW32" s="648"/>
      <c r="CX32" s="648"/>
      <c r="CY32" s="649"/>
      <c r="CZ32" s="652">
        <v>0</v>
      </c>
      <c r="DA32" s="681"/>
      <c r="DB32" s="681"/>
      <c r="DC32" s="685"/>
      <c r="DD32" s="656">
        <v>76</v>
      </c>
      <c r="DE32" s="648"/>
      <c r="DF32" s="648"/>
      <c r="DG32" s="648"/>
      <c r="DH32" s="648"/>
      <c r="DI32" s="648"/>
      <c r="DJ32" s="648"/>
      <c r="DK32" s="649"/>
      <c r="DL32" s="656">
        <v>76</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322</v>
      </c>
      <c r="C33" s="645"/>
      <c r="D33" s="645"/>
      <c r="E33" s="645"/>
      <c r="F33" s="645"/>
      <c r="G33" s="645"/>
      <c r="H33" s="645"/>
      <c r="I33" s="645"/>
      <c r="J33" s="645"/>
      <c r="K33" s="645"/>
      <c r="L33" s="645"/>
      <c r="M33" s="645"/>
      <c r="N33" s="645"/>
      <c r="O33" s="645"/>
      <c r="P33" s="645"/>
      <c r="Q33" s="646"/>
      <c r="R33" s="647">
        <v>2663358</v>
      </c>
      <c r="S33" s="648"/>
      <c r="T33" s="648"/>
      <c r="U33" s="648"/>
      <c r="V33" s="648"/>
      <c r="W33" s="648"/>
      <c r="X33" s="648"/>
      <c r="Y33" s="649"/>
      <c r="Z33" s="650">
        <v>6.4</v>
      </c>
      <c r="AA33" s="650"/>
      <c r="AB33" s="650"/>
      <c r="AC33" s="650"/>
      <c r="AD33" s="651" t="s">
        <v>129</v>
      </c>
      <c r="AE33" s="651"/>
      <c r="AF33" s="651"/>
      <c r="AG33" s="651"/>
      <c r="AH33" s="651"/>
      <c r="AI33" s="651"/>
      <c r="AJ33" s="651"/>
      <c r="AK33" s="651"/>
      <c r="AL33" s="652" t="s">
        <v>146</v>
      </c>
      <c r="AM33" s="653"/>
      <c r="AN33" s="653"/>
      <c r="AO33" s="654"/>
      <c r="AP33" s="708"/>
      <c r="AQ33" s="709"/>
      <c r="AR33" s="709"/>
      <c r="AS33" s="709"/>
      <c r="AT33" s="712"/>
      <c r="AU33" s="232"/>
      <c r="AV33" s="232"/>
      <c r="AW33" s="232"/>
      <c r="AX33" s="688" t="s">
        <v>323</v>
      </c>
      <c r="AY33" s="689"/>
      <c r="AZ33" s="689"/>
      <c r="BA33" s="689"/>
      <c r="BB33" s="689"/>
      <c r="BC33" s="689"/>
      <c r="BD33" s="689"/>
      <c r="BE33" s="689"/>
      <c r="BF33" s="690"/>
      <c r="BG33" s="717">
        <v>98.3</v>
      </c>
      <c r="BH33" s="718"/>
      <c r="BI33" s="718"/>
      <c r="BJ33" s="718"/>
      <c r="BK33" s="718"/>
      <c r="BL33" s="718"/>
      <c r="BM33" s="719">
        <v>92.5</v>
      </c>
      <c r="BN33" s="718"/>
      <c r="BO33" s="718"/>
      <c r="BP33" s="718"/>
      <c r="BQ33" s="720"/>
      <c r="BR33" s="717">
        <v>98.3</v>
      </c>
      <c r="BS33" s="718"/>
      <c r="BT33" s="718"/>
      <c r="BU33" s="718"/>
      <c r="BV33" s="718"/>
      <c r="BW33" s="718"/>
      <c r="BX33" s="719">
        <v>90.8</v>
      </c>
      <c r="BY33" s="718"/>
      <c r="BZ33" s="718"/>
      <c r="CA33" s="718"/>
      <c r="CB33" s="720"/>
      <c r="CD33" s="662" t="s">
        <v>324</v>
      </c>
      <c r="CE33" s="663"/>
      <c r="CF33" s="663"/>
      <c r="CG33" s="663"/>
      <c r="CH33" s="663"/>
      <c r="CI33" s="663"/>
      <c r="CJ33" s="663"/>
      <c r="CK33" s="663"/>
      <c r="CL33" s="663"/>
      <c r="CM33" s="663"/>
      <c r="CN33" s="663"/>
      <c r="CO33" s="663"/>
      <c r="CP33" s="663"/>
      <c r="CQ33" s="664"/>
      <c r="CR33" s="647">
        <v>16720032</v>
      </c>
      <c r="CS33" s="683"/>
      <c r="CT33" s="683"/>
      <c r="CU33" s="683"/>
      <c r="CV33" s="683"/>
      <c r="CW33" s="683"/>
      <c r="CX33" s="683"/>
      <c r="CY33" s="684"/>
      <c r="CZ33" s="652">
        <v>43.1</v>
      </c>
      <c r="DA33" s="681"/>
      <c r="DB33" s="681"/>
      <c r="DC33" s="685"/>
      <c r="DD33" s="656">
        <v>8517478</v>
      </c>
      <c r="DE33" s="683"/>
      <c r="DF33" s="683"/>
      <c r="DG33" s="683"/>
      <c r="DH33" s="683"/>
      <c r="DI33" s="683"/>
      <c r="DJ33" s="683"/>
      <c r="DK33" s="684"/>
      <c r="DL33" s="656">
        <v>6841510</v>
      </c>
      <c r="DM33" s="683"/>
      <c r="DN33" s="683"/>
      <c r="DO33" s="683"/>
      <c r="DP33" s="683"/>
      <c r="DQ33" s="683"/>
      <c r="DR33" s="683"/>
      <c r="DS33" s="683"/>
      <c r="DT33" s="683"/>
      <c r="DU33" s="683"/>
      <c r="DV33" s="684"/>
      <c r="DW33" s="652">
        <v>39.799999999999997</v>
      </c>
      <c r="DX33" s="681"/>
      <c r="DY33" s="681"/>
      <c r="DZ33" s="681"/>
      <c r="EA33" s="681"/>
      <c r="EB33" s="681"/>
      <c r="EC33" s="682"/>
    </row>
    <row r="34" spans="2:133" ht="11.25" customHeight="1" x14ac:dyDescent="0.15">
      <c r="B34" s="644" t="s">
        <v>325</v>
      </c>
      <c r="C34" s="645"/>
      <c r="D34" s="645"/>
      <c r="E34" s="645"/>
      <c r="F34" s="645"/>
      <c r="G34" s="645"/>
      <c r="H34" s="645"/>
      <c r="I34" s="645"/>
      <c r="J34" s="645"/>
      <c r="K34" s="645"/>
      <c r="L34" s="645"/>
      <c r="M34" s="645"/>
      <c r="N34" s="645"/>
      <c r="O34" s="645"/>
      <c r="P34" s="645"/>
      <c r="Q34" s="646"/>
      <c r="R34" s="647">
        <v>57387</v>
      </c>
      <c r="S34" s="648"/>
      <c r="T34" s="648"/>
      <c r="U34" s="648"/>
      <c r="V34" s="648"/>
      <c r="W34" s="648"/>
      <c r="X34" s="648"/>
      <c r="Y34" s="649"/>
      <c r="Z34" s="650">
        <v>0.1</v>
      </c>
      <c r="AA34" s="650"/>
      <c r="AB34" s="650"/>
      <c r="AC34" s="650"/>
      <c r="AD34" s="651" t="s">
        <v>232</v>
      </c>
      <c r="AE34" s="651"/>
      <c r="AF34" s="651"/>
      <c r="AG34" s="651"/>
      <c r="AH34" s="651"/>
      <c r="AI34" s="651"/>
      <c r="AJ34" s="651"/>
      <c r="AK34" s="651"/>
      <c r="AL34" s="652" t="s">
        <v>129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3051596</v>
      </c>
      <c r="CS34" s="648"/>
      <c r="CT34" s="648"/>
      <c r="CU34" s="648"/>
      <c r="CV34" s="648"/>
      <c r="CW34" s="648"/>
      <c r="CX34" s="648"/>
      <c r="CY34" s="649"/>
      <c r="CZ34" s="652">
        <v>7.9</v>
      </c>
      <c r="DA34" s="681"/>
      <c r="DB34" s="681"/>
      <c r="DC34" s="685"/>
      <c r="DD34" s="656">
        <v>2127140</v>
      </c>
      <c r="DE34" s="648"/>
      <c r="DF34" s="648"/>
      <c r="DG34" s="648"/>
      <c r="DH34" s="648"/>
      <c r="DI34" s="648"/>
      <c r="DJ34" s="648"/>
      <c r="DK34" s="649"/>
      <c r="DL34" s="656">
        <v>1960681</v>
      </c>
      <c r="DM34" s="648"/>
      <c r="DN34" s="648"/>
      <c r="DO34" s="648"/>
      <c r="DP34" s="648"/>
      <c r="DQ34" s="648"/>
      <c r="DR34" s="648"/>
      <c r="DS34" s="648"/>
      <c r="DT34" s="648"/>
      <c r="DU34" s="648"/>
      <c r="DV34" s="649"/>
      <c r="DW34" s="652">
        <v>11.4</v>
      </c>
      <c r="DX34" s="681"/>
      <c r="DY34" s="681"/>
      <c r="DZ34" s="681"/>
      <c r="EA34" s="681"/>
      <c r="EB34" s="681"/>
      <c r="EC34" s="682"/>
    </row>
    <row r="35" spans="2:133" ht="11.25" customHeight="1" x14ac:dyDescent="0.15">
      <c r="B35" s="644" t="s">
        <v>327</v>
      </c>
      <c r="C35" s="645"/>
      <c r="D35" s="645"/>
      <c r="E35" s="645"/>
      <c r="F35" s="645"/>
      <c r="G35" s="645"/>
      <c r="H35" s="645"/>
      <c r="I35" s="645"/>
      <c r="J35" s="645"/>
      <c r="K35" s="645"/>
      <c r="L35" s="645"/>
      <c r="M35" s="645"/>
      <c r="N35" s="645"/>
      <c r="O35" s="645"/>
      <c r="P35" s="645"/>
      <c r="Q35" s="646"/>
      <c r="R35" s="647">
        <v>672664</v>
      </c>
      <c r="S35" s="648"/>
      <c r="T35" s="648"/>
      <c r="U35" s="648"/>
      <c r="V35" s="648"/>
      <c r="W35" s="648"/>
      <c r="X35" s="648"/>
      <c r="Y35" s="649"/>
      <c r="Z35" s="650">
        <v>1.6</v>
      </c>
      <c r="AA35" s="650"/>
      <c r="AB35" s="650"/>
      <c r="AC35" s="650"/>
      <c r="AD35" s="651" t="s">
        <v>129</v>
      </c>
      <c r="AE35" s="651"/>
      <c r="AF35" s="651"/>
      <c r="AG35" s="651"/>
      <c r="AH35" s="651"/>
      <c r="AI35" s="651"/>
      <c r="AJ35" s="651"/>
      <c r="AK35" s="651"/>
      <c r="AL35" s="652" t="s">
        <v>146</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259204</v>
      </c>
      <c r="CS35" s="683"/>
      <c r="CT35" s="683"/>
      <c r="CU35" s="683"/>
      <c r="CV35" s="683"/>
      <c r="CW35" s="683"/>
      <c r="CX35" s="683"/>
      <c r="CY35" s="684"/>
      <c r="CZ35" s="652">
        <v>0.7</v>
      </c>
      <c r="DA35" s="681"/>
      <c r="DB35" s="681"/>
      <c r="DC35" s="685"/>
      <c r="DD35" s="656">
        <v>231634</v>
      </c>
      <c r="DE35" s="683"/>
      <c r="DF35" s="683"/>
      <c r="DG35" s="683"/>
      <c r="DH35" s="683"/>
      <c r="DI35" s="683"/>
      <c r="DJ35" s="683"/>
      <c r="DK35" s="684"/>
      <c r="DL35" s="656">
        <v>231230</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331</v>
      </c>
      <c r="C36" s="645"/>
      <c r="D36" s="645"/>
      <c r="E36" s="645"/>
      <c r="F36" s="645"/>
      <c r="G36" s="645"/>
      <c r="H36" s="645"/>
      <c r="I36" s="645"/>
      <c r="J36" s="645"/>
      <c r="K36" s="645"/>
      <c r="L36" s="645"/>
      <c r="M36" s="645"/>
      <c r="N36" s="645"/>
      <c r="O36" s="645"/>
      <c r="P36" s="645"/>
      <c r="Q36" s="646"/>
      <c r="R36" s="647">
        <v>1930553</v>
      </c>
      <c r="S36" s="648"/>
      <c r="T36" s="648"/>
      <c r="U36" s="648"/>
      <c r="V36" s="648"/>
      <c r="W36" s="648"/>
      <c r="X36" s="648"/>
      <c r="Y36" s="649"/>
      <c r="Z36" s="650">
        <v>4.7</v>
      </c>
      <c r="AA36" s="650"/>
      <c r="AB36" s="650"/>
      <c r="AC36" s="650"/>
      <c r="AD36" s="651" t="s">
        <v>232</v>
      </c>
      <c r="AE36" s="651"/>
      <c r="AF36" s="651"/>
      <c r="AG36" s="651"/>
      <c r="AH36" s="651"/>
      <c r="AI36" s="651"/>
      <c r="AJ36" s="651"/>
      <c r="AK36" s="651"/>
      <c r="AL36" s="652" t="s">
        <v>232</v>
      </c>
      <c r="AM36" s="653"/>
      <c r="AN36" s="653"/>
      <c r="AO36" s="654"/>
      <c r="AP36" s="235"/>
      <c r="AQ36" s="721" t="s">
        <v>332</v>
      </c>
      <c r="AR36" s="722"/>
      <c r="AS36" s="722"/>
      <c r="AT36" s="722"/>
      <c r="AU36" s="722"/>
      <c r="AV36" s="722"/>
      <c r="AW36" s="722"/>
      <c r="AX36" s="722"/>
      <c r="AY36" s="723"/>
      <c r="AZ36" s="636">
        <v>3527337</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345410</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9261982</v>
      </c>
      <c r="CS36" s="648"/>
      <c r="CT36" s="648"/>
      <c r="CU36" s="648"/>
      <c r="CV36" s="648"/>
      <c r="CW36" s="648"/>
      <c r="CX36" s="648"/>
      <c r="CY36" s="649"/>
      <c r="CZ36" s="652">
        <v>23.9</v>
      </c>
      <c r="DA36" s="681"/>
      <c r="DB36" s="681"/>
      <c r="DC36" s="685"/>
      <c r="DD36" s="656">
        <v>3009984</v>
      </c>
      <c r="DE36" s="648"/>
      <c r="DF36" s="648"/>
      <c r="DG36" s="648"/>
      <c r="DH36" s="648"/>
      <c r="DI36" s="648"/>
      <c r="DJ36" s="648"/>
      <c r="DK36" s="649"/>
      <c r="DL36" s="656">
        <v>2629977</v>
      </c>
      <c r="DM36" s="648"/>
      <c r="DN36" s="648"/>
      <c r="DO36" s="648"/>
      <c r="DP36" s="648"/>
      <c r="DQ36" s="648"/>
      <c r="DR36" s="648"/>
      <c r="DS36" s="648"/>
      <c r="DT36" s="648"/>
      <c r="DU36" s="648"/>
      <c r="DV36" s="649"/>
      <c r="DW36" s="652">
        <v>15.3</v>
      </c>
      <c r="DX36" s="681"/>
      <c r="DY36" s="681"/>
      <c r="DZ36" s="681"/>
      <c r="EA36" s="681"/>
      <c r="EB36" s="681"/>
      <c r="EC36" s="682"/>
    </row>
    <row r="37" spans="2:133" ht="11.25" customHeight="1" x14ac:dyDescent="0.15">
      <c r="B37" s="644" t="s">
        <v>335</v>
      </c>
      <c r="C37" s="645"/>
      <c r="D37" s="645"/>
      <c r="E37" s="645"/>
      <c r="F37" s="645"/>
      <c r="G37" s="645"/>
      <c r="H37" s="645"/>
      <c r="I37" s="645"/>
      <c r="J37" s="645"/>
      <c r="K37" s="645"/>
      <c r="L37" s="645"/>
      <c r="M37" s="645"/>
      <c r="N37" s="645"/>
      <c r="O37" s="645"/>
      <c r="P37" s="645"/>
      <c r="Q37" s="646"/>
      <c r="R37" s="647">
        <v>1920002</v>
      </c>
      <c r="S37" s="648"/>
      <c r="T37" s="648"/>
      <c r="U37" s="648"/>
      <c r="V37" s="648"/>
      <c r="W37" s="648"/>
      <c r="X37" s="648"/>
      <c r="Y37" s="649"/>
      <c r="Z37" s="650">
        <v>4.5999999999999996</v>
      </c>
      <c r="AA37" s="650"/>
      <c r="AB37" s="650"/>
      <c r="AC37" s="650"/>
      <c r="AD37" s="651" t="s">
        <v>232</v>
      </c>
      <c r="AE37" s="651"/>
      <c r="AF37" s="651"/>
      <c r="AG37" s="651"/>
      <c r="AH37" s="651"/>
      <c r="AI37" s="651"/>
      <c r="AJ37" s="651"/>
      <c r="AK37" s="651"/>
      <c r="AL37" s="652" t="s">
        <v>129</v>
      </c>
      <c r="AM37" s="653"/>
      <c r="AN37" s="653"/>
      <c r="AO37" s="654"/>
      <c r="AQ37" s="725" t="s">
        <v>336</v>
      </c>
      <c r="AR37" s="726"/>
      <c r="AS37" s="726"/>
      <c r="AT37" s="726"/>
      <c r="AU37" s="726"/>
      <c r="AV37" s="726"/>
      <c r="AW37" s="726"/>
      <c r="AX37" s="726"/>
      <c r="AY37" s="727"/>
      <c r="AZ37" s="647">
        <v>557949</v>
      </c>
      <c r="BA37" s="648"/>
      <c r="BB37" s="648"/>
      <c r="BC37" s="648"/>
      <c r="BD37" s="683"/>
      <c r="BE37" s="683"/>
      <c r="BF37" s="714"/>
      <c r="BG37" s="662" t="s">
        <v>337</v>
      </c>
      <c r="BH37" s="663"/>
      <c r="BI37" s="663"/>
      <c r="BJ37" s="663"/>
      <c r="BK37" s="663"/>
      <c r="BL37" s="663"/>
      <c r="BM37" s="663"/>
      <c r="BN37" s="663"/>
      <c r="BO37" s="663"/>
      <c r="BP37" s="663"/>
      <c r="BQ37" s="663"/>
      <c r="BR37" s="663"/>
      <c r="BS37" s="663"/>
      <c r="BT37" s="663"/>
      <c r="BU37" s="664"/>
      <c r="BV37" s="647">
        <v>254709</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1143375</v>
      </c>
      <c r="CS37" s="683"/>
      <c r="CT37" s="683"/>
      <c r="CU37" s="683"/>
      <c r="CV37" s="683"/>
      <c r="CW37" s="683"/>
      <c r="CX37" s="683"/>
      <c r="CY37" s="684"/>
      <c r="CZ37" s="652">
        <v>2.9</v>
      </c>
      <c r="DA37" s="681"/>
      <c r="DB37" s="681"/>
      <c r="DC37" s="685"/>
      <c r="DD37" s="656">
        <v>1090080</v>
      </c>
      <c r="DE37" s="683"/>
      <c r="DF37" s="683"/>
      <c r="DG37" s="683"/>
      <c r="DH37" s="683"/>
      <c r="DI37" s="683"/>
      <c r="DJ37" s="683"/>
      <c r="DK37" s="684"/>
      <c r="DL37" s="656">
        <v>942363</v>
      </c>
      <c r="DM37" s="683"/>
      <c r="DN37" s="683"/>
      <c r="DO37" s="683"/>
      <c r="DP37" s="683"/>
      <c r="DQ37" s="683"/>
      <c r="DR37" s="683"/>
      <c r="DS37" s="683"/>
      <c r="DT37" s="683"/>
      <c r="DU37" s="683"/>
      <c r="DV37" s="684"/>
      <c r="DW37" s="652">
        <v>5.5</v>
      </c>
      <c r="DX37" s="681"/>
      <c r="DY37" s="681"/>
      <c r="DZ37" s="681"/>
      <c r="EA37" s="681"/>
      <c r="EB37" s="681"/>
      <c r="EC37" s="682"/>
    </row>
    <row r="38" spans="2:133" ht="11.25" customHeight="1" x14ac:dyDescent="0.15">
      <c r="B38" s="644" t="s">
        <v>339</v>
      </c>
      <c r="C38" s="645"/>
      <c r="D38" s="645"/>
      <c r="E38" s="645"/>
      <c r="F38" s="645"/>
      <c r="G38" s="645"/>
      <c r="H38" s="645"/>
      <c r="I38" s="645"/>
      <c r="J38" s="645"/>
      <c r="K38" s="645"/>
      <c r="L38" s="645"/>
      <c r="M38" s="645"/>
      <c r="N38" s="645"/>
      <c r="O38" s="645"/>
      <c r="P38" s="645"/>
      <c r="Q38" s="646"/>
      <c r="R38" s="647">
        <v>288851</v>
      </c>
      <c r="S38" s="648"/>
      <c r="T38" s="648"/>
      <c r="U38" s="648"/>
      <c r="V38" s="648"/>
      <c r="W38" s="648"/>
      <c r="X38" s="648"/>
      <c r="Y38" s="649"/>
      <c r="Z38" s="650">
        <v>0.7</v>
      </c>
      <c r="AA38" s="650"/>
      <c r="AB38" s="650"/>
      <c r="AC38" s="650"/>
      <c r="AD38" s="651">
        <v>73</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419287</v>
      </c>
      <c r="BA38" s="648"/>
      <c r="BB38" s="648"/>
      <c r="BC38" s="648"/>
      <c r="BD38" s="683"/>
      <c r="BE38" s="683"/>
      <c r="BF38" s="714"/>
      <c r="BG38" s="662" t="s">
        <v>341</v>
      </c>
      <c r="BH38" s="663"/>
      <c r="BI38" s="663"/>
      <c r="BJ38" s="663"/>
      <c r="BK38" s="663"/>
      <c r="BL38" s="663"/>
      <c r="BM38" s="663"/>
      <c r="BN38" s="663"/>
      <c r="BO38" s="663"/>
      <c r="BP38" s="663"/>
      <c r="BQ38" s="663"/>
      <c r="BR38" s="663"/>
      <c r="BS38" s="663"/>
      <c r="BT38" s="663"/>
      <c r="BU38" s="664"/>
      <c r="BV38" s="647">
        <v>8421</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2501746</v>
      </c>
      <c r="CS38" s="648"/>
      <c r="CT38" s="648"/>
      <c r="CU38" s="648"/>
      <c r="CV38" s="648"/>
      <c r="CW38" s="648"/>
      <c r="CX38" s="648"/>
      <c r="CY38" s="649"/>
      <c r="CZ38" s="652">
        <v>6.4</v>
      </c>
      <c r="DA38" s="681"/>
      <c r="DB38" s="681"/>
      <c r="DC38" s="685"/>
      <c r="DD38" s="656">
        <v>2035436</v>
      </c>
      <c r="DE38" s="648"/>
      <c r="DF38" s="648"/>
      <c r="DG38" s="648"/>
      <c r="DH38" s="648"/>
      <c r="DI38" s="648"/>
      <c r="DJ38" s="648"/>
      <c r="DK38" s="649"/>
      <c r="DL38" s="656">
        <v>2019622</v>
      </c>
      <c r="DM38" s="648"/>
      <c r="DN38" s="648"/>
      <c r="DO38" s="648"/>
      <c r="DP38" s="648"/>
      <c r="DQ38" s="648"/>
      <c r="DR38" s="648"/>
      <c r="DS38" s="648"/>
      <c r="DT38" s="648"/>
      <c r="DU38" s="648"/>
      <c r="DV38" s="649"/>
      <c r="DW38" s="652">
        <v>11.8</v>
      </c>
      <c r="DX38" s="681"/>
      <c r="DY38" s="681"/>
      <c r="DZ38" s="681"/>
      <c r="EA38" s="681"/>
      <c r="EB38" s="681"/>
      <c r="EC38" s="682"/>
    </row>
    <row r="39" spans="2:133" ht="11.25" customHeight="1" x14ac:dyDescent="0.15">
      <c r="B39" s="644" t="s">
        <v>343</v>
      </c>
      <c r="C39" s="645"/>
      <c r="D39" s="645"/>
      <c r="E39" s="645"/>
      <c r="F39" s="645"/>
      <c r="G39" s="645"/>
      <c r="H39" s="645"/>
      <c r="I39" s="645"/>
      <c r="J39" s="645"/>
      <c r="K39" s="645"/>
      <c r="L39" s="645"/>
      <c r="M39" s="645"/>
      <c r="N39" s="645"/>
      <c r="O39" s="645"/>
      <c r="P39" s="645"/>
      <c r="Q39" s="646"/>
      <c r="R39" s="647">
        <v>5843500</v>
      </c>
      <c r="S39" s="648"/>
      <c r="T39" s="648"/>
      <c r="U39" s="648"/>
      <c r="V39" s="648"/>
      <c r="W39" s="648"/>
      <c r="X39" s="648"/>
      <c r="Y39" s="649"/>
      <c r="Z39" s="650">
        <v>14.1</v>
      </c>
      <c r="AA39" s="650"/>
      <c r="AB39" s="650"/>
      <c r="AC39" s="650"/>
      <c r="AD39" s="651" t="s">
        <v>129</v>
      </c>
      <c r="AE39" s="651"/>
      <c r="AF39" s="651"/>
      <c r="AG39" s="651"/>
      <c r="AH39" s="651"/>
      <c r="AI39" s="651"/>
      <c r="AJ39" s="651"/>
      <c r="AK39" s="651"/>
      <c r="AL39" s="652" t="s">
        <v>129</v>
      </c>
      <c r="AM39" s="653"/>
      <c r="AN39" s="653"/>
      <c r="AO39" s="654"/>
      <c r="AQ39" s="725" t="s">
        <v>344</v>
      </c>
      <c r="AR39" s="726"/>
      <c r="AS39" s="726"/>
      <c r="AT39" s="726"/>
      <c r="AU39" s="726"/>
      <c r="AV39" s="726"/>
      <c r="AW39" s="726"/>
      <c r="AX39" s="726"/>
      <c r="AY39" s="727"/>
      <c r="AZ39" s="647">
        <v>48355</v>
      </c>
      <c r="BA39" s="648"/>
      <c r="BB39" s="648"/>
      <c r="BC39" s="648"/>
      <c r="BD39" s="683"/>
      <c r="BE39" s="683"/>
      <c r="BF39" s="714"/>
      <c r="BG39" s="662" t="s">
        <v>345</v>
      </c>
      <c r="BH39" s="663"/>
      <c r="BI39" s="663"/>
      <c r="BJ39" s="663"/>
      <c r="BK39" s="663"/>
      <c r="BL39" s="663"/>
      <c r="BM39" s="663"/>
      <c r="BN39" s="663"/>
      <c r="BO39" s="663"/>
      <c r="BP39" s="663"/>
      <c r="BQ39" s="663"/>
      <c r="BR39" s="663"/>
      <c r="BS39" s="663"/>
      <c r="BT39" s="663"/>
      <c r="BU39" s="664"/>
      <c r="BV39" s="647">
        <v>15778</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1601504</v>
      </c>
      <c r="CS39" s="683"/>
      <c r="CT39" s="683"/>
      <c r="CU39" s="683"/>
      <c r="CV39" s="683"/>
      <c r="CW39" s="683"/>
      <c r="CX39" s="683"/>
      <c r="CY39" s="684"/>
      <c r="CZ39" s="652">
        <v>4.0999999999999996</v>
      </c>
      <c r="DA39" s="681"/>
      <c r="DB39" s="681"/>
      <c r="DC39" s="685"/>
      <c r="DD39" s="656">
        <v>1113284</v>
      </c>
      <c r="DE39" s="683"/>
      <c r="DF39" s="683"/>
      <c r="DG39" s="683"/>
      <c r="DH39" s="683"/>
      <c r="DI39" s="683"/>
      <c r="DJ39" s="683"/>
      <c r="DK39" s="684"/>
      <c r="DL39" s="656" t="s">
        <v>146</v>
      </c>
      <c r="DM39" s="683"/>
      <c r="DN39" s="683"/>
      <c r="DO39" s="683"/>
      <c r="DP39" s="683"/>
      <c r="DQ39" s="683"/>
      <c r="DR39" s="683"/>
      <c r="DS39" s="683"/>
      <c r="DT39" s="683"/>
      <c r="DU39" s="683"/>
      <c r="DV39" s="684"/>
      <c r="DW39" s="652" t="s">
        <v>232</v>
      </c>
      <c r="DX39" s="681"/>
      <c r="DY39" s="681"/>
      <c r="DZ39" s="681"/>
      <c r="EA39" s="681"/>
      <c r="EB39" s="681"/>
      <c r="EC39" s="682"/>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232</v>
      </c>
      <c r="AE40" s="651"/>
      <c r="AF40" s="651"/>
      <c r="AG40" s="651"/>
      <c r="AH40" s="651"/>
      <c r="AI40" s="651"/>
      <c r="AJ40" s="651"/>
      <c r="AK40" s="651"/>
      <c r="AL40" s="652" t="s">
        <v>129</v>
      </c>
      <c r="AM40" s="653"/>
      <c r="AN40" s="653"/>
      <c r="AO40" s="654"/>
      <c r="AQ40" s="725" t="s">
        <v>348</v>
      </c>
      <c r="AR40" s="726"/>
      <c r="AS40" s="726"/>
      <c r="AT40" s="726"/>
      <c r="AU40" s="726"/>
      <c r="AV40" s="726"/>
      <c r="AW40" s="726"/>
      <c r="AX40" s="726"/>
      <c r="AY40" s="727"/>
      <c r="AZ40" s="647" t="s">
        <v>146</v>
      </c>
      <c r="BA40" s="648"/>
      <c r="BB40" s="648"/>
      <c r="BC40" s="648"/>
      <c r="BD40" s="683"/>
      <c r="BE40" s="683"/>
      <c r="BF40" s="714"/>
      <c r="BG40" s="734" t="s">
        <v>349</v>
      </c>
      <c r="BH40" s="735"/>
      <c r="BI40" s="735"/>
      <c r="BJ40" s="735"/>
      <c r="BK40" s="735"/>
      <c r="BL40" s="236"/>
      <c r="BM40" s="663" t="s">
        <v>350</v>
      </c>
      <c r="BN40" s="663"/>
      <c r="BO40" s="663"/>
      <c r="BP40" s="663"/>
      <c r="BQ40" s="663"/>
      <c r="BR40" s="663"/>
      <c r="BS40" s="663"/>
      <c r="BT40" s="663"/>
      <c r="BU40" s="664"/>
      <c r="BV40" s="647">
        <v>106</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44000</v>
      </c>
      <c r="CS40" s="648"/>
      <c r="CT40" s="648"/>
      <c r="CU40" s="648"/>
      <c r="CV40" s="648"/>
      <c r="CW40" s="648"/>
      <c r="CX40" s="648"/>
      <c r="CY40" s="649"/>
      <c r="CZ40" s="652">
        <v>0.1</v>
      </c>
      <c r="DA40" s="681"/>
      <c r="DB40" s="681"/>
      <c r="DC40" s="685"/>
      <c r="DD40" s="656" t="s">
        <v>232</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146</v>
      </c>
      <c r="S41" s="648"/>
      <c r="T41" s="648"/>
      <c r="U41" s="648"/>
      <c r="V41" s="648"/>
      <c r="W41" s="648"/>
      <c r="X41" s="648"/>
      <c r="Y41" s="649"/>
      <c r="Z41" s="650" t="s">
        <v>146</v>
      </c>
      <c r="AA41" s="650"/>
      <c r="AB41" s="650"/>
      <c r="AC41" s="650"/>
      <c r="AD41" s="651" t="s">
        <v>146</v>
      </c>
      <c r="AE41" s="651"/>
      <c r="AF41" s="651"/>
      <c r="AG41" s="651"/>
      <c r="AH41" s="651"/>
      <c r="AI41" s="651"/>
      <c r="AJ41" s="651"/>
      <c r="AK41" s="651"/>
      <c r="AL41" s="652" t="s">
        <v>129</v>
      </c>
      <c r="AM41" s="653"/>
      <c r="AN41" s="653"/>
      <c r="AO41" s="654"/>
      <c r="AQ41" s="725" t="s">
        <v>353</v>
      </c>
      <c r="AR41" s="726"/>
      <c r="AS41" s="726"/>
      <c r="AT41" s="726"/>
      <c r="AU41" s="726"/>
      <c r="AV41" s="726"/>
      <c r="AW41" s="726"/>
      <c r="AX41" s="726"/>
      <c r="AY41" s="727"/>
      <c r="AZ41" s="647">
        <v>588044</v>
      </c>
      <c r="BA41" s="648"/>
      <c r="BB41" s="648"/>
      <c r="BC41" s="648"/>
      <c r="BD41" s="683"/>
      <c r="BE41" s="683"/>
      <c r="BF41" s="714"/>
      <c r="BG41" s="734"/>
      <c r="BH41" s="735"/>
      <c r="BI41" s="735"/>
      <c r="BJ41" s="735"/>
      <c r="BK41" s="735"/>
      <c r="BL41" s="236"/>
      <c r="BM41" s="663" t="s">
        <v>354</v>
      </c>
      <c r="BN41" s="663"/>
      <c r="BO41" s="663"/>
      <c r="BP41" s="663"/>
      <c r="BQ41" s="663"/>
      <c r="BR41" s="663"/>
      <c r="BS41" s="663"/>
      <c r="BT41" s="663"/>
      <c r="BU41" s="664"/>
      <c r="BV41" s="647">
        <v>4</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146</v>
      </c>
      <c r="CS41" s="683"/>
      <c r="CT41" s="683"/>
      <c r="CU41" s="683"/>
      <c r="CV41" s="683"/>
      <c r="CW41" s="683"/>
      <c r="CX41" s="683"/>
      <c r="CY41" s="684"/>
      <c r="CZ41" s="652" t="s">
        <v>146</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356</v>
      </c>
      <c r="C42" s="645"/>
      <c r="D42" s="645"/>
      <c r="E42" s="645"/>
      <c r="F42" s="645"/>
      <c r="G42" s="645"/>
      <c r="H42" s="645"/>
      <c r="I42" s="645"/>
      <c r="J42" s="645"/>
      <c r="K42" s="645"/>
      <c r="L42" s="645"/>
      <c r="M42" s="645"/>
      <c r="N42" s="645"/>
      <c r="O42" s="645"/>
      <c r="P42" s="645"/>
      <c r="Q42" s="646"/>
      <c r="R42" s="647">
        <v>469400</v>
      </c>
      <c r="S42" s="648"/>
      <c r="T42" s="648"/>
      <c r="U42" s="648"/>
      <c r="V42" s="648"/>
      <c r="W42" s="648"/>
      <c r="X42" s="648"/>
      <c r="Y42" s="649"/>
      <c r="Z42" s="650">
        <v>1.1000000000000001</v>
      </c>
      <c r="AA42" s="650"/>
      <c r="AB42" s="650"/>
      <c r="AC42" s="650"/>
      <c r="AD42" s="651" t="s">
        <v>232</v>
      </c>
      <c r="AE42" s="651"/>
      <c r="AF42" s="651"/>
      <c r="AG42" s="651"/>
      <c r="AH42" s="651"/>
      <c r="AI42" s="651"/>
      <c r="AJ42" s="651"/>
      <c r="AK42" s="651"/>
      <c r="AL42" s="652" t="s">
        <v>232</v>
      </c>
      <c r="AM42" s="653"/>
      <c r="AN42" s="653"/>
      <c r="AO42" s="654"/>
      <c r="AQ42" s="746" t="s">
        <v>357</v>
      </c>
      <c r="AR42" s="747"/>
      <c r="AS42" s="747"/>
      <c r="AT42" s="747"/>
      <c r="AU42" s="747"/>
      <c r="AV42" s="747"/>
      <c r="AW42" s="747"/>
      <c r="AX42" s="747"/>
      <c r="AY42" s="748"/>
      <c r="AZ42" s="738">
        <v>1913702</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350</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7866650</v>
      </c>
      <c r="CS42" s="648"/>
      <c r="CT42" s="648"/>
      <c r="CU42" s="648"/>
      <c r="CV42" s="648"/>
      <c r="CW42" s="648"/>
      <c r="CX42" s="648"/>
      <c r="CY42" s="649"/>
      <c r="CZ42" s="652">
        <v>20.3</v>
      </c>
      <c r="DA42" s="653"/>
      <c r="DB42" s="653"/>
      <c r="DC42" s="665"/>
      <c r="DD42" s="656">
        <v>1174206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360</v>
      </c>
      <c r="C43" s="689"/>
      <c r="D43" s="689"/>
      <c r="E43" s="689"/>
      <c r="F43" s="689"/>
      <c r="G43" s="689"/>
      <c r="H43" s="689"/>
      <c r="I43" s="689"/>
      <c r="J43" s="689"/>
      <c r="K43" s="689"/>
      <c r="L43" s="689"/>
      <c r="M43" s="689"/>
      <c r="N43" s="689"/>
      <c r="O43" s="689"/>
      <c r="P43" s="689"/>
      <c r="Q43" s="690"/>
      <c r="R43" s="738">
        <v>41341728</v>
      </c>
      <c r="S43" s="739"/>
      <c r="T43" s="739"/>
      <c r="U43" s="739"/>
      <c r="V43" s="739"/>
      <c r="W43" s="739"/>
      <c r="X43" s="739"/>
      <c r="Y43" s="740"/>
      <c r="Z43" s="741">
        <v>100</v>
      </c>
      <c r="AA43" s="741"/>
      <c r="AB43" s="741"/>
      <c r="AC43" s="741"/>
      <c r="AD43" s="742">
        <v>16711687</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103845</v>
      </c>
      <c r="CS43" s="683"/>
      <c r="CT43" s="683"/>
      <c r="CU43" s="683"/>
      <c r="CV43" s="683"/>
      <c r="CW43" s="683"/>
      <c r="CX43" s="683"/>
      <c r="CY43" s="684"/>
      <c r="CZ43" s="652">
        <v>0.3</v>
      </c>
      <c r="DA43" s="681"/>
      <c r="DB43" s="681"/>
      <c r="DC43" s="685"/>
      <c r="DD43" s="656">
        <v>86717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7563728</v>
      </c>
      <c r="CS44" s="648"/>
      <c r="CT44" s="648"/>
      <c r="CU44" s="648"/>
      <c r="CV44" s="648"/>
      <c r="CW44" s="648"/>
      <c r="CX44" s="648"/>
      <c r="CY44" s="649"/>
      <c r="CZ44" s="652">
        <v>19.5</v>
      </c>
      <c r="DA44" s="653"/>
      <c r="DB44" s="653"/>
      <c r="DC44" s="665"/>
      <c r="DD44" s="656">
        <v>1127168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3933132</v>
      </c>
      <c r="CS45" s="683"/>
      <c r="CT45" s="683"/>
      <c r="CU45" s="683"/>
      <c r="CV45" s="683"/>
      <c r="CW45" s="683"/>
      <c r="CX45" s="683"/>
      <c r="CY45" s="684"/>
      <c r="CZ45" s="652">
        <v>10.1</v>
      </c>
      <c r="DA45" s="681"/>
      <c r="DB45" s="681"/>
      <c r="DC45" s="685"/>
      <c r="DD45" s="656">
        <v>256231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3341792</v>
      </c>
      <c r="CS46" s="648"/>
      <c r="CT46" s="648"/>
      <c r="CU46" s="648"/>
      <c r="CV46" s="648"/>
      <c r="CW46" s="648"/>
      <c r="CX46" s="648"/>
      <c r="CY46" s="649"/>
      <c r="CZ46" s="652">
        <v>8.6</v>
      </c>
      <c r="DA46" s="653"/>
      <c r="DB46" s="653"/>
      <c r="DC46" s="665"/>
      <c r="DD46" s="656">
        <v>840667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302922</v>
      </c>
      <c r="CS47" s="683"/>
      <c r="CT47" s="683"/>
      <c r="CU47" s="683"/>
      <c r="CV47" s="683"/>
      <c r="CW47" s="683"/>
      <c r="CX47" s="683"/>
      <c r="CY47" s="684"/>
      <c r="CZ47" s="652">
        <v>0.8</v>
      </c>
      <c r="DA47" s="681"/>
      <c r="DB47" s="681"/>
      <c r="DC47" s="685"/>
      <c r="DD47" s="656">
        <v>47038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232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370</v>
      </c>
      <c r="CE49" s="689"/>
      <c r="CF49" s="689"/>
      <c r="CG49" s="689"/>
      <c r="CH49" s="689"/>
      <c r="CI49" s="689"/>
      <c r="CJ49" s="689"/>
      <c r="CK49" s="689"/>
      <c r="CL49" s="689"/>
      <c r="CM49" s="689"/>
      <c r="CN49" s="689"/>
      <c r="CO49" s="689"/>
      <c r="CP49" s="689"/>
      <c r="CQ49" s="690"/>
      <c r="CR49" s="738">
        <v>38827818</v>
      </c>
      <c r="CS49" s="718"/>
      <c r="CT49" s="718"/>
      <c r="CU49" s="718"/>
      <c r="CV49" s="718"/>
      <c r="CW49" s="718"/>
      <c r="CX49" s="718"/>
      <c r="CY49" s="749"/>
      <c r="CZ49" s="743">
        <v>100</v>
      </c>
      <c r="DA49" s="750"/>
      <c r="DB49" s="750"/>
      <c r="DC49" s="751"/>
      <c r="DD49" s="752">
        <v>19463085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iJGio0ElB9dcuSYePIkKZg5lgSOwC2CrdhWjvyQI/bibFQvJTvJ95Firbsi6FtofjGgKd5WPdjEwOW1ItWpFA==" saltValue="31oe1g4bl5v00nqm9fyy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8" zoomScale="70" zoomScaleNormal="70"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41370</v>
      </c>
      <c r="R7" s="783"/>
      <c r="S7" s="783"/>
      <c r="T7" s="783"/>
      <c r="U7" s="783"/>
      <c r="V7" s="783">
        <v>38856</v>
      </c>
      <c r="W7" s="783"/>
      <c r="X7" s="783"/>
      <c r="Y7" s="783"/>
      <c r="Z7" s="783"/>
      <c r="AA7" s="783">
        <v>2514</v>
      </c>
      <c r="AB7" s="783"/>
      <c r="AC7" s="783"/>
      <c r="AD7" s="783"/>
      <c r="AE7" s="784"/>
      <c r="AF7" s="785">
        <v>1874</v>
      </c>
      <c r="AG7" s="786"/>
      <c r="AH7" s="786"/>
      <c r="AI7" s="786"/>
      <c r="AJ7" s="787"/>
      <c r="AK7" s="822" t="s">
        <v>586</v>
      </c>
      <c r="AL7" s="823"/>
      <c r="AM7" s="823"/>
      <c r="AN7" s="823"/>
      <c r="AO7" s="823"/>
      <c r="AP7" s="823">
        <v>23173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-29</v>
      </c>
      <c r="CI7" s="820"/>
      <c r="CJ7" s="820"/>
      <c r="CK7" s="820"/>
      <c r="CL7" s="821"/>
      <c r="CM7" s="819">
        <v>-82</v>
      </c>
      <c r="CN7" s="820"/>
      <c r="CO7" s="820"/>
      <c r="CP7" s="820"/>
      <c r="CQ7" s="821"/>
      <c r="CR7" s="819">
        <v>25</v>
      </c>
      <c r="CS7" s="820"/>
      <c r="CT7" s="820"/>
      <c r="CU7" s="820"/>
      <c r="CV7" s="821"/>
      <c r="CW7" s="819" t="s">
        <v>605</v>
      </c>
      <c r="CX7" s="820"/>
      <c r="CY7" s="820"/>
      <c r="CZ7" s="820"/>
      <c r="DA7" s="821"/>
      <c r="DB7" s="819" t="s">
        <v>605</v>
      </c>
      <c r="DC7" s="820"/>
      <c r="DD7" s="820"/>
      <c r="DE7" s="820"/>
      <c r="DF7" s="821"/>
      <c r="DG7" s="819" t="s">
        <v>605</v>
      </c>
      <c r="DH7" s="820"/>
      <c r="DI7" s="820"/>
      <c r="DJ7" s="820"/>
      <c r="DK7" s="821"/>
      <c r="DL7" s="819" t="s">
        <v>605</v>
      </c>
      <c r="DM7" s="820"/>
      <c r="DN7" s="820"/>
      <c r="DO7" s="820"/>
      <c r="DP7" s="821"/>
      <c r="DQ7" s="819" t="s">
        <v>605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588</v>
      </c>
      <c r="BT8" s="817"/>
      <c r="BU8" s="817"/>
      <c r="BV8" s="817"/>
      <c r="BW8" s="817"/>
      <c r="BX8" s="817"/>
      <c r="BY8" s="817"/>
      <c r="BZ8" s="817"/>
      <c r="CA8" s="817"/>
      <c r="CB8" s="817"/>
      <c r="CC8" s="817"/>
      <c r="CD8" s="817"/>
      <c r="CE8" s="817"/>
      <c r="CF8" s="817"/>
      <c r="CG8" s="818"/>
      <c r="CH8" s="829">
        <v>-11</v>
      </c>
      <c r="CI8" s="830"/>
      <c r="CJ8" s="830"/>
      <c r="CK8" s="830"/>
      <c r="CL8" s="831"/>
      <c r="CM8" s="829">
        <v>13</v>
      </c>
      <c r="CN8" s="830"/>
      <c r="CO8" s="830"/>
      <c r="CP8" s="830"/>
      <c r="CQ8" s="831"/>
      <c r="CR8" s="829">
        <v>20</v>
      </c>
      <c r="CS8" s="830"/>
      <c r="CT8" s="830"/>
      <c r="CU8" s="830"/>
      <c r="CV8" s="831"/>
      <c r="CW8" s="829" t="s">
        <v>605</v>
      </c>
      <c r="CX8" s="830"/>
      <c r="CY8" s="830"/>
      <c r="CZ8" s="830"/>
      <c r="DA8" s="831"/>
      <c r="DB8" s="829" t="s">
        <v>605</v>
      </c>
      <c r="DC8" s="830"/>
      <c r="DD8" s="830"/>
      <c r="DE8" s="830"/>
      <c r="DF8" s="831"/>
      <c r="DG8" s="829" t="s">
        <v>605</v>
      </c>
      <c r="DH8" s="830"/>
      <c r="DI8" s="830"/>
      <c r="DJ8" s="830"/>
      <c r="DK8" s="831"/>
      <c r="DL8" s="829" t="s">
        <v>605</v>
      </c>
      <c r="DM8" s="830"/>
      <c r="DN8" s="830"/>
      <c r="DO8" s="830"/>
      <c r="DP8" s="831"/>
      <c r="DQ8" s="829" t="s">
        <v>605</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589</v>
      </c>
      <c r="BT9" s="817"/>
      <c r="BU9" s="817"/>
      <c r="BV9" s="817"/>
      <c r="BW9" s="817"/>
      <c r="BX9" s="817"/>
      <c r="BY9" s="817"/>
      <c r="BZ9" s="817"/>
      <c r="CA9" s="817"/>
      <c r="CB9" s="817"/>
      <c r="CC9" s="817"/>
      <c r="CD9" s="817"/>
      <c r="CE9" s="817"/>
      <c r="CF9" s="817"/>
      <c r="CG9" s="818"/>
      <c r="CH9" s="829">
        <v>8</v>
      </c>
      <c r="CI9" s="830"/>
      <c r="CJ9" s="830"/>
      <c r="CK9" s="830"/>
      <c r="CL9" s="831"/>
      <c r="CM9" s="829">
        <v>2</v>
      </c>
      <c r="CN9" s="830"/>
      <c r="CO9" s="830"/>
      <c r="CP9" s="830"/>
      <c r="CQ9" s="831"/>
      <c r="CR9" s="829">
        <v>3</v>
      </c>
      <c r="CS9" s="830"/>
      <c r="CT9" s="830"/>
      <c r="CU9" s="830"/>
      <c r="CV9" s="831"/>
      <c r="CW9" s="829" t="s">
        <v>605</v>
      </c>
      <c r="CX9" s="830"/>
      <c r="CY9" s="830"/>
      <c r="CZ9" s="830"/>
      <c r="DA9" s="831"/>
      <c r="DB9" s="829" t="s">
        <v>605</v>
      </c>
      <c r="DC9" s="830"/>
      <c r="DD9" s="830"/>
      <c r="DE9" s="830"/>
      <c r="DF9" s="831"/>
      <c r="DG9" s="829" t="s">
        <v>605</v>
      </c>
      <c r="DH9" s="830"/>
      <c r="DI9" s="830"/>
      <c r="DJ9" s="830"/>
      <c r="DK9" s="831"/>
      <c r="DL9" s="829" t="s">
        <v>605</v>
      </c>
      <c r="DM9" s="830"/>
      <c r="DN9" s="830"/>
      <c r="DO9" s="830"/>
      <c r="DP9" s="831"/>
      <c r="DQ9" s="829" t="s">
        <v>605</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41342</v>
      </c>
      <c r="R23" s="842"/>
      <c r="S23" s="842"/>
      <c r="T23" s="842"/>
      <c r="U23" s="842"/>
      <c r="V23" s="842">
        <v>38828</v>
      </c>
      <c r="W23" s="842"/>
      <c r="X23" s="842"/>
      <c r="Y23" s="842"/>
      <c r="Z23" s="842"/>
      <c r="AA23" s="842">
        <v>2514</v>
      </c>
      <c r="AB23" s="842"/>
      <c r="AC23" s="842"/>
      <c r="AD23" s="842"/>
      <c r="AE23" s="843"/>
      <c r="AF23" s="844">
        <v>1874</v>
      </c>
      <c r="AG23" s="842"/>
      <c r="AH23" s="842"/>
      <c r="AI23" s="842"/>
      <c r="AJ23" s="845"/>
      <c r="AK23" s="846"/>
      <c r="AL23" s="847"/>
      <c r="AM23" s="847"/>
      <c r="AN23" s="847"/>
      <c r="AO23" s="847"/>
      <c r="AP23" s="842">
        <v>23173</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8388</v>
      </c>
      <c r="R28" s="871"/>
      <c r="S28" s="871"/>
      <c r="T28" s="871"/>
      <c r="U28" s="871"/>
      <c r="V28" s="871">
        <v>8043</v>
      </c>
      <c r="W28" s="871"/>
      <c r="X28" s="871"/>
      <c r="Y28" s="871"/>
      <c r="Z28" s="871"/>
      <c r="AA28" s="871">
        <v>345</v>
      </c>
      <c r="AB28" s="871"/>
      <c r="AC28" s="871"/>
      <c r="AD28" s="871"/>
      <c r="AE28" s="872"/>
      <c r="AF28" s="873">
        <v>345</v>
      </c>
      <c r="AG28" s="871"/>
      <c r="AH28" s="871"/>
      <c r="AI28" s="871"/>
      <c r="AJ28" s="874"/>
      <c r="AK28" s="875">
        <v>563</v>
      </c>
      <c r="AL28" s="866"/>
      <c r="AM28" s="866"/>
      <c r="AN28" s="866"/>
      <c r="AO28" s="866"/>
      <c r="AP28" s="866" t="s">
        <v>586</v>
      </c>
      <c r="AQ28" s="866"/>
      <c r="AR28" s="866"/>
      <c r="AS28" s="866"/>
      <c r="AT28" s="866"/>
      <c r="AU28" s="866" t="s">
        <v>586</v>
      </c>
      <c r="AV28" s="866"/>
      <c r="AW28" s="866"/>
      <c r="AX28" s="866"/>
      <c r="AY28" s="866"/>
      <c r="AZ28" s="867" t="s">
        <v>586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681</v>
      </c>
      <c r="R29" s="807"/>
      <c r="S29" s="807"/>
      <c r="T29" s="807"/>
      <c r="U29" s="807"/>
      <c r="V29" s="807">
        <v>681</v>
      </c>
      <c r="W29" s="807"/>
      <c r="X29" s="807"/>
      <c r="Y29" s="807"/>
      <c r="Z29" s="807"/>
      <c r="AA29" s="807" t="s">
        <v>586</v>
      </c>
      <c r="AB29" s="807"/>
      <c r="AC29" s="807"/>
      <c r="AD29" s="807"/>
      <c r="AE29" s="808"/>
      <c r="AF29" s="809" t="s">
        <v>586</v>
      </c>
      <c r="AG29" s="810"/>
      <c r="AH29" s="810"/>
      <c r="AI29" s="810"/>
      <c r="AJ29" s="811"/>
      <c r="AK29" s="878">
        <v>223</v>
      </c>
      <c r="AL29" s="879"/>
      <c r="AM29" s="879"/>
      <c r="AN29" s="879"/>
      <c r="AO29" s="879"/>
      <c r="AP29" s="879" t="s">
        <v>586</v>
      </c>
      <c r="AQ29" s="879"/>
      <c r="AR29" s="879"/>
      <c r="AS29" s="879"/>
      <c r="AT29" s="879"/>
      <c r="AU29" s="879" t="s">
        <v>586</v>
      </c>
      <c r="AV29" s="879"/>
      <c r="AW29" s="879"/>
      <c r="AX29" s="879"/>
      <c r="AY29" s="879"/>
      <c r="AZ29" s="880" t="s">
        <v>586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1245</v>
      </c>
      <c r="R30" s="807"/>
      <c r="S30" s="807"/>
      <c r="T30" s="807"/>
      <c r="U30" s="807"/>
      <c r="V30" s="807">
        <v>1115</v>
      </c>
      <c r="W30" s="807"/>
      <c r="X30" s="807"/>
      <c r="Y30" s="807"/>
      <c r="Z30" s="807"/>
      <c r="AA30" s="807">
        <v>130</v>
      </c>
      <c r="AB30" s="807"/>
      <c r="AC30" s="807"/>
      <c r="AD30" s="807"/>
      <c r="AE30" s="808"/>
      <c r="AF30" s="809">
        <v>570</v>
      </c>
      <c r="AG30" s="810"/>
      <c r="AH30" s="810"/>
      <c r="AI30" s="810"/>
      <c r="AJ30" s="811"/>
      <c r="AK30" s="878">
        <v>419</v>
      </c>
      <c r="AL30" s="879"/>
      <c r="AM30" s="879"/>
      <c r="AN30" s="879"/>
      <c r="AO30" s="879"/>
      <c r="AP30" s="879">
        <v>4422</v>
      </c>
      <c r="AQ30" s="879"/>
      <c r="AR30" s="879"/>
      <c r="AS30" s="879"/>
      <c r="AT30" s="879"/>
      <c r="AU30" s="879">
        <v>2304</v>
      </c>
      <c r="AV30" s="879"/>
      <c r="AW30" s="879"/>
      <c r="AX30" s="879"/>
      <c r="AY30" s="879"/>
      <c r="AZ30" s="880" t="s">
        <v>586</v>
      </c>
      <c r="BA30" s="880"/>
      <c r="BB30" s="880"/>
      <c r="BC30" s="880"/>
      <c r="BD30" s="880"/>
      <c r="BE30" s="876" t="s">
        <v>411</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821</v>
      </c>
      <c r="R31" s="807"/>
      <c r="S31" s="807"/>
      <c r="T31" s="807"/>
      <c r="U31" s="807"/>
      <c r="V31" s="807">
        <v>557</v>
      </c>
      <c r="W31" s="807"/>
      <c r="X31" s="807"/>
      <c r="Y31" s="807"/>
      <c r="Z31" s="807"/>
      <c r="AA31" s="807">
        <v>264</v>
      </c>
      <c r="AB31" s="807"/>
      <c r="AC31" s="807"/>
      <c r="AD31" s="807"/>
      <c r="AE31" s="808"/>
      <c r="AF31" s="809">
        <v>316</v>
      </c>
      <c r="AG31" s="810"/>
      <c r="AH31" s="810"/>
      <c r="AI31" s="810"/>
      <c r="AJ31" s="811"/>
      <c r="AK31" s="878">
        <v>558</v>
      </c>
      <c r="AL31" s="879"/>
      <c r="AM31" s="879"/>
      <c r="AN31" s="879"/>
      <c r="AO31" s="879"/>
      <c r="AP31" s="879">
        <v>2647</v>
      </c>
      <c r="AQ31" s="879"/>
      <c r="AR31" s="879"/>
      <c r="AS31" s="879"/>
      <c r="AT31" s="879"/>
      <c r="AU31" s="879">
        <v>2642</v>
      </c>
      <c r="AV31" s="879"/>
      <c r="AW31" s="879"/>
      <c r="AX31" s="879"/>
      <c r="AY31" s="879"/>
      <c r="AZ31" s="880" t="s">
        <v>586</v>
      </c>
      <c r="BA31" s="880"/>
      <c r="BB31" s="880"/>
      <c r="BC31" s="880"/>
      <c r="BD31" s="880"/>
      <c r="BE31" s="876" t="s">
        <v>413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v>16</v>
      </c>
      <c r="R32" s="807"/>
      <c r="S32" s="807"/>
      <c r="T32" s="807"/>
      <c r="U32" s="807"/>
      <c r="V32" s="807">
        <v>16</v>
      </c>
      <c r="W32" s="807"/>
      <c r="X32" s="807"/>
      <c r="Y32" s="807"/>
      <c r="Z32" s="807"/>
      <c r="AA32" s="807" t="s">
        <v>586</v>
      </c>
      <c r="AB32" s="807"/>
      <c r="AC32" s="807"/>
      <c r="AD32" s="807"/>
      <c r="AE32" s="808"/>
      <c r="AF32" s="809" t="s">
        <v>415</v>
      </c>
      <c r="AG32" s="810"/>
      <c r="AH32" s="810"/>
      <c r="AI32" s="810"/>
      <c r="AJ32" s="811"/>
      <c r="AK32" s="878" t="s">
        <v>586</v>
      </c>
      <c r="AL32" s="879"/>
      <c r="AM32" s="879"/>
      <c r="AN32" s="879"/>
      <c r="AO32" s="879"/>
      <c r="AP32" s="879" t="s">
        <v>586</v>
      </c>
      <c r="AQ32" s="879"/>
      <c r="AR32" s="879"/>
      <c r="AS32" s="879"/>
      <c r="AT32" s="879"/>
      <c r="AU32" s="879" t="s">
        <v>586</v>
      </c>
      <c r="AV32" s="879"/>
      <c r="AW32" s="879"/>
      <c r="AX32" s="879"/>
      <c r="AY32" s="879"/>
      <c r="AZ32" s="880" t="s">
        <v>586</v>
      </c>
      <c r="BA32" s="880"/>
      <c r="BB32" s="880"/>
      <c r="BC32" s="880"/>
      <c r="BD32" s="880"/>
      <c r="BE32" s="876" t="s">
        <v>416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1231</v>
      </c>
      <c r="AG63" s="890"/>
      <c r="AH63" s="890"/>
      <c r="AI63" s="890"/>
      <c r="AJ63" s="891"/>
      <c r="AK63" s="892"/>
      <c r="AL63" s="887"/>
      <c r="AM63" s="887"/>
      <c r="AN63" s="887"/>
      <c r="AO63" s="887"/>
      <c r="AP63" s="890">
        <v>7069</v>
      </c>
      <c r="AQ63" s="890"/>
      <c r="AR63" s="890"/>
      <c r="AS63" s="890"/>
      <c r="AT63" s="890"/>
      <c r="AU63" s="890">
        <v>4946</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420</v>
      </c>
      <c r="B66" s="789"/>
      <c r="C66" s="789"/>
      <c r="D66" s="789"/>
      <c r="E66" s="789"/>
      <c r="F66" s="789"/>
      <c r="G66" s="789"/>
      <c r="H66" s="789"/>
      <c r="I66" s="789"/>
      <c r="J66" s="789"/>
      <c r="K66" s="789"/>
      <c r="L66" s="789"/>
      <c r="M66" s="789"/>
      <c r="N66" s="789"/>
      <c r="O66" s="789"/>
      <c r="P66" s="790"/>
      <c r="Q66" s="765" t="s">
        <v>421</v>
      </c>
      <c r="R66" s="766"/>
      <c r="S66" s="766"/>
      <c r="T66" s="766"/>
      <c r="U66" s="767"/>
      <c r="V66" s="765" t="s">
        <v>401</v>
      </c>
      <c r="W66" s="766"/>
      <c r="X66" s="766"/>
      <c r="Y66" s="766"/>
      <c r="Z66" s="767"/>
      <c r="AA66" s="765" t="s">
        <v>422</v>
      </c>
      <c r="AB66" s="766"/>
      <c r="AC66" s="766"/>
      <c r="AD66" s="766"/>
      <c r="AE66" s="767"/>
      <c r="AF66" s="900" t="s">
        <v>403</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8549</v>
      </c>
      <c r="R68" s="914"/>
      <c r="S68" s="914"/>
      <c r="T68" s="914"/>
      <c r="U68" s="914"/>
      <c r="V68" s="914">
        <v>5857</v>
      </c>
      <c r="W68" s="914"/>
      <c r="X68" s="914"/>
      <c r="Y68" s="914"/>
      <c r="Z68" s="914"/>
      <c r="AA68" s="914">
        <v>2692</v>
      </c>
      <c r="AB68" s="914"/>
      <c r="AC68" s="914"/>
      <c r="AD68" s="914"/>
      <c r="AE68" s="914"/>
      <c r="AF68" s="914">
        <v>504</v>
      </c>
      <c r="AG68" s="914"/>
      <c r="AH68" s="914"/>
      <c r="AI68" s="914"/>
      <c r="AJ68" s="914"/>
      <c r="AK68" s="914" t="s">
        <v>586</v>
      </c>
      <c r="AL68" s="914"/>
      <c r="AM68" s="914"/>
      <c r="AN68" s="914"/>
      <c r="AO68" s="914"/>
      <c r="AP68" s="914">
        <v>1758</v>
      </c>
      <c r="AQ68" s="914"/>
      <c r="AR68" s="914"/>
      <c r="AS68" s="914"/>
      <c r="AT68" s="914"/>
      <c r="AU68" s="914" t="s">
        <v>586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2580</v>
      </c>
      <c r="R69" s="879"/>
      <c r="S69" s="879"/>
      <c r="T69" s="879"/>
      <c r="U69" s="879"/>
      <c r="V69" s="879">
        <v>2554</v>
      </c>
      <c r="W69" s="879"/>
      <c r="X69" s="879"/>
      <c r="Y69" s="879"/>
      <c r="Z69" s="879"/>
      <c r="AA69" s="879">
        <v>26</v>
      </c>
      <c r="AB69" s="879"/>
      <c r="AC69" s="879"/>
      <c r="AD69" s="879"/>
      <c r="AE69" s="879"/>
      <c r="AF69" s="879">
        <v>26</v>
      </c>
      <c r="AG69" s="879"/>
      <c r="AH69" s="879"/>
      <c r="AI69" s="879"/>
      <c r="AJ69" s="879"/>
      <c r="AK69" s="879">
        <v>38</v>
      </c>
      <c r="AL69" s="879"/>
      <c r="AM69" s="879"/>
      <c r="AN69" s="879"/>
      <c r="AO69" s="879"/>
      <c r="AP69" s="879">
        <v>477</v>
      </c>
      <c r="AQ69" s="879"/>
      <c r="AR69" s="879"/>
      <c r="AS69" s="879"/>
      <c r="AT69" s="879"/>
      <c r="AU69" s="879">
        <v>78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18798</v>
      </c>
      <c r="R70" s="879"/>
      <c r="S70" s="879"/>
      <c r="T70" s="879"/>
      <c r="U70" s="879"/>
      <c r="V70" s="879">
        <v>18217</v>
      </c>
      <c r="W70" s="879"/>
      <c r="X70" s="879"/>
      <c r="Y70" s="879"/>
      <c r="Z70" s="879"/>
      <c r="AA70" s="879">
        <v>581</v>
      </c>
      <c r="AB70" s="879"/>
      <c r="AC70" s="879"/>
      <c r="AD70" s="879"/>
      <c r="AE70" s="879"/>
      <c r="AF70" s="879">
        <v>581</v>
      </c>
      <c r="AG70" s="879"/>
      <c r="AH70" s="879"/>
      <c r="AI70" s="879"/>
      <c r="AJ70" s="879"/>
      <c r="AK70" s="879" t="s">
        <v>586</v>
      </c>
      <c r="AL70" s="879"/>
      <c r="AM70" s="879"/>
      <c r="AN70" s="879"/>
      <c r="AO70" s="879"/>
      <c r="AP70" s="879" t="s">
        <v>586</v>
      </c>
      <c r="AQ70" s="879"/>
      <c r="AR70" s="879"/>
      <c r="AS70" s="879"/>
      <c r="AT70" s="879"/>
      <c r="AU70" s="879" t="s">
        <v>586</v>
      </c>
      <c r="AV70" s="879"/>
      <c r="AW70" s="879"/>
      <c r="AX70" s="879"/>
      <c r="AY70" s="879"/>
      <c r="AZ70" s="927"/>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461</v>
      </c>
      <c r="R71" s="879"/>
      <c r="S71" s="879"/>
      <c r="T71" s="879"/>
      <c r="U71" s="879"/>
      <c r="V71" s="879">
        <v>458</v>
      </c>
      <c r="W71" s="879"/>
      <c r="X71" s="879"/>
      <c r="Y71" s="879"/>
      <c r="Z71" s="879"/>
      <c r="AA71" s="879">
        <v>3</v>
      </c>
      <c r="AB71" s="879"/>
      <c r="AC71" s="879"/>
      <c r="AD71" s="879"/>
      <c r="AE71" s="879"/>
      <c r="AF71" s="879">
        <v>3</v>
      </c>
      <c r="AG71" s="879"/>
      <c r="AH71" s="879"/>
      <c r="AI71" s="879"/>
      <c r="AJ71" s="879"/>
      <c r="AK71" s="879" t="s">
        <v>586</v>
      </c>
      <c r="AL71" s="879"/>
      <c r="AM71" s="879"/>
      <c r="AN71" s="879"/>
      <c r="AO71" s="879"/>
      <c r="AP71" s="879" t="s">
        <v>586</v>
      </c>
      <c r="AQ71" s="879"/>
      <c r="AR71" s="879"/>
      <c r="AS71" s="879"/>
      <c r="AT71" s="879"/>
      <c r="AU71" s="879" t="s">
        <v>586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41</v>
      </c>
      <c r="R72" s="879"/>
      <c r="S72" s="879"/>
      <c r="T72" s="879"/>
      <c r="U72" s="879"/>
      <c r="V72" s="879">
        <v>40</v>
      </c>
      <c r="W72" s="879"/>
      <c r="X72" s="879"/>
      <c r="Y72" s="879"/>
      <c r="Z72" s="879"/>
      <c r="AA72" s="879">
        <v>1</v>
      </c>
      <c r="AB72" s="879"/>
      <c r="AC72" s="879"/>
      <c r="AD72" s="879"/>
      <c r="AE72" s="879"/>
      <c r="AF72" s="879">
        <v>1</v>
      </c>
      <c r="AG72" s="879"/>
      <c r="AH72" s="879"/>
      <c r="AI72" s="879"/>
      <c r="AJ72" s="879"/>
      <c r="AK72" s="879">
        <v>40</v>
      </c>
      <c r="AL72" s="879"/>
      <c r="AM72" s="879"/>
      <c r="AN72" s="879"/>
      <c r="AO72" s="879"/>
      <c r="AP72" s="879">
        <v>318</v>
      </c>
      <c r="AQ72" s="879"/>
      <c r="AR72" s="879"/>
      <c r="AS72" s="879"/>
      <c r="AT72" s="879"/>
      <c r="AU72" s="879" t="s">
        <v>586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602</v>
      </c>
      <c r="C73" s="922"/>
      <c r="D73" s="922"/>
      <c r="E73" s="922"/>
      <c r="F73" s="922"/>
      <c r="G73" s="922"/>
      <c r="H73" s="922"/>
      <c r="I73" s="922"/>
      <c r="J73" s="922"/>
      <c r="K73" s="922"/>
      <c r="L73" s="922"/>
      <c r="M73" s="922"/>
      <c r="N73" s="922"/>
      <c r="O73" s="922"/>
      <c r="P73" s="923"/>
      <c r="Q73" s="924">
        <v>425</v>
      </c>
      <c r="R73" s="879"/>
      <c r="S73" s="879"/>
      <c r="T73" s="879"/>
      <c r="U73" s="879"/>
      <c r="V73" s="879">
        <v>469</v>
      </c>
      <c r="W73" s="879"/>
      <c r="X73" s="879"/>
      <c r="Y73" s="879"/>
      <c r="Z73" s="879"/>
      <c r="AA73" s="879">
        <v>-44</v>
      </c>
      <c r="AB73" s="879"/>
      <c r="AC73" s="879"/>
      <c r="AD73" s="879"/>
      <c r="AE73" s="879"/>
      <c r="AF73" s="879">
        <v>-44</v>
      </c>
      <c r="AG73" s="879"/>
      <c r="AH73" s="879"/>
      <c r="AI73" s="879"/>
      <c r="AJ73" s="879"/>
      <c r="AK73" s="879">
        <v>317</v>
      </c>
      <c r="AL73" s="879"/>
      <c r="AM73" s="879"/>
      <c r="AN73" s="879"/>
      <c r="AO73" s="879"/>
      <c r="AP73" s="879">
        <v>2395</v>
      </c>
      <c r="AQ73" s="879"/>
      <c r="AR73" s="879"/>
      <c r="AS73" s="879"/>
      <c r="AT73" s="879"/>
      <c r="AU73" s="879">
        <v>89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603</v>
      </c>
      <c r="C74" s="922"/>
      <c r="D74" s="922"/>
      <c r="E74" s="922"/>
      <c r="F74" s="922"/>
      <c r="G74" s="922"/>
      <c r="H74" s="922"/>
      <c r="I74" s="922"/>
      <c r="J74" s="922"/>
      <c r="K74" s="922"/>
      <c r="L74" s="922"/>
      <c r="M74" s="922"/>
      <c r="N74" s="922"/>
      <c r="O74" s="922"/>
      <c r="P74" s="923"/>
      <c r="Q74" s="924">
        <v>8010</v>
      </c>
      <c r="R74" s="879"/>
      <c r="S74" s="879"/>
      <c r="T74" s="879"/>
      <c r="U74" s="879"/>
      <c r="V74" s="879">
        <v>5858</v>
      </c>
      <c r="W74" s="879"/>
      <c r="X74" s="879"/>
      <c r="Y74" s="879"/>
      <c r="Z74" s="879"/>
      <c r="AA74" s="879">
        <v>2152</v>
      </c>
      <c r="AB74" s="879"/>
      <c r="AC74" s="879"/>
      <c r="AD74" s="879"/>
      <c r="AE74" s="879"/>
      <c r="AF74" s="879">
        <v>817</v>
      </c>
      <c r="AG74" s="879"/>
      <c r="AH74" s="879"/>
      <c r="AI74" s="879"/>
      <c r="AJ74" s="879"/>
      <c r="AK74" s="879" t="s">
        <v>586</v>
      </c>
      <c r="AL74" s="879"/>
      <c r="AM74" s="879"/>
      <c r="AN74" s="879"/>
      <c r="AO74" s="879"/>
      <c r="AP74" s="879">
        <v>4608</v>
      </c>
      <c r="AQ74" s="879"/>
      <c r="AR74" s="879"/>
      <c r="AS74" s="879"/>
      <c r="AT74" s="879"/>
      <c r="AU74" s="879">
        <v>64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595</v>
      </c>
      <c r="C75" s="922"/>
      <c r="D75" s="922"/>
      <c r="E75" s="922"/>
      <c r="F75" s="922"/>
      <c r="G75" s="922"/>
      <c r="H75" s="922"/>
      <c r="I75" s="922"/>
      <c r="J75" s="922"/>
      <c r="K75" s="922"/>
      <c r="L75" s="922"/>
      <c r="M75" s="922"/>
      <c r="N75" s="922"/>
      <c r="O75" s="922"/>
      <c r="P75" s="923"/>
      <c r="Q75" s="928">
        <v>11670</v>
      </c>
      <c r="R75" s="929"/>
      <c r="S75" s="929"/>
      <c r="T75" s="929"/>
      <c r="U75" s="878"/>
      <c r="V75" s="930">
        <v>11387</v>
      </c>
      <c r="W75" s="929"/>
      <c r="X75" s="929"/>
      <c r="Y75" s="929"/>
      <c r="Z75" s="878"/>
      <c r="AA75" s="930">
        <v>283</v>
      </c>
      <c r="AB75" s="929"/>
      <c r="AC75" s="929"/>
      <c r="AD75" s="929"/>
      <c r="AE75" s="878"/>
      <c r="AF75" s="930">
        <v>283</v>
      </c>
      <c r="AG75" s="929"/>
      <c r="AH75" s="929"/>
      <c r="AI75" s="929"/>
      <c r="AJ75" s="878"/>
      <c r="AK75" s="930">
        <v>5893</v>
      </c>
      <c r="AL75" s="929"/>
      <c r="AM75" s="929"/>
      <c r="AN75" s="929"/>
      <c r="AO75" s="878"/>
      <c r="AP75" s="930" t="s">
        <v>586</v>
      </c>
      <c r="AQ75" s="929"/>
      <c r="AR75" s="929"/>
      <c r="AS75" s="929"/>
      <c r="AT75" s="878"/>
      <c r="AU75" s="930" t="s">
        <v>586</v>
      </c>
      <c r="AV75" s="929"/>
      <c r="AW75" s="929"/>
      <c r="AX75" s="929"/>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596</v>
      </c>
      <c r="C76" s="922"/>
      <c r="D76" s="922"/>
      <c r="E76" s="922"/>
      <c r="F76" s="922"/>
      <c r="G76" s="922"/>
      <c r="H76" s="922"/>
      <c r="I76" s="922"/>
      <c r="J76" s="922"/>
      <c r="K76" s="922"/>
      <c r="L76" s="922"/>
      <c r="M76" s="922"/>
      <c r="N76" s="922"/>
      <c r="O76" s="922"/>
      <c r="P76" s="923"/>
      <c r="Q76" s="928">
        <v>52</v>
      </c>
      <c r="R76" s="929"/>
      <c r="S76" s="929"/>
      <c r="T76" s="929"/>
      <c r="U76" s="878"/>
      <c r="V76" s="930">
        <v>45</v>
      </c>
      <c r="W76" s="929"/>
      <c r="X76" s="929"/>
      <c r="Y76" s="929"/>
      <c r="Z76" s="878"/>
      <c r="AA76" s="930">
        <v>7</v>
      </c>
      <c r="AB76" s="929"/>
      <c r="AC76" s="929"/>
      <c r="AD76" s="929"/>
      <c r="AE76" s="878"/>
      <c r="AF76" s="930">
        <v>7</v>
      </c>
      <c r="AG76" s="929"/>
      <c r="AH76" s="929"/>
      <c r="AI76" s="929"/>
      <c r="AJ76" s="878"/>
      <c r="AK76" s="930" t="s">
        <v>586</v>
      </c>
      <c r="AL76" s="929"/>
      <c r="AM76" s="929"/>
      <c r="AN76" s="929"/>
      <c r="AO76" s="878"/>
      <c r="AP76" s="930" t="s">
        <v>586</v>
      </c>
      <c r="AQ76" s="929"/>
      <c r="AR76" s="929"/>
      <c r="AS76" s="929"/>
      <c r="AT76" s="878"/>
      <c r="AU76" s="930" t="s">
        <v>586</v>
      </c>
      <c r="AV76" s="929"/>
      <c r="AW76" s="929"/>
      <c r="AX76" s="929"/>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597</v>
      </c>
      <c r="C77" s="922"/>
      <c r="D77" s="922"/>
      <c r="E77" s="922"/>
      <c r="F77" s="922"/>
      <c r="G77" s="922"/>
      <c r="H77" s="922"/>
      <c r="I77" s="922"/>
      <c r="J77" s="922"/>
      <c r="K77" s="922"/>
      <c r="L77" s="922"/>
      <c r="M77" s="922"/>
      <c r="N77" s="922"/>
      <c r="O77" s="922"/>
      <c r="P77" s="923"/>
      <c r="Q77" s="928">
        <v>10</v>
      </c>
      <c r="R77" s="929"/>
      <c r="S77" s="929"/>
      <c r="T77" s="929"/>
      <c r="U77" s="878"/>
      <c r="V77" s="930">
        <v>7</v>
      </c>
      <c r="W77" s="929"/>
      <c r="X77" s="929"/>
      <c r="Y77" s="929"/>
      <c r="Z77" s="878"/>
      <c r="AA77" s="930">
        <v>3</v>
      </c>
      <c r="AB77" s="929"/>
      <c r="AC77" s="929"/>
      <c r="AD77" s="929"/>
      <c r="AE77" s="878"/>
      <c r="AF77" s="930">
        <v>3</v>
      </c>
      <c r="AG77" s="929"/>
      <c r="AH77" s="929"/>
      <c r="AI77" s="929"/>
      <c r="AJ77" s="878"/>
      <c r="AK77" s="930" t="s">
        <v>586</v>
      </c>
      <c r="AL77" s="929"/>
      <c r="AM77" s="929"/>
      <c r="AN77" s="929"/>
      <c r="AO77" s="878"/>
      <c r="AP77" s="930" t="s">
        <v>586</v>
      </c>
      <c r="AQ77" s="929"/>
      <c r="AR77" s="929"/>
      <c r="AS77" s="929"/>
      <c r="AT77" s="878"/>
      <c r="AU77" s="930" t="s">
        <v>586</v>
      </c>
      <c r="AV77" s="929"/>
      <c r="AW77" s="929"/>
      <c r="AX77" s="929"/>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598</v>
      </c>
      <c r="C78" s="922"/>
      <c r="D78" s="922"/>
      <c r="E78" s="922"/>
      <c r="F78" s="922"/>
      <c r="G78" s="922"/>
      <c r="H78" s="922"/>
      <c r="I78" s="922"/>
      <c r="J78" s="922"/>
      <c r="K78" s="922"/>
      <c r="L78" s="922"/>
      <c r="M78" s="922"/>
      <c r="N78" s="922"/>
      <c r="O78" s="922"/>
      <c r="P78" s="923"/>
      <c r="Q78" s="924">
        <v>3</v>
      </c>
      <c r="R78" s="879"/>
      <c r="S78" s="879"/>
      <c r="T78" s="879"/>
      <c r="U78" s="879"/>
      <c r="V78" s="879">
        <v>1</v>
      </c>
      <c r="W78" s="879"/>
      <c r="X78" s="879"/>
      <c r="Y78" s="879"/>
      <c r="Z78" s="879"/>
      <c r="AA78" s="879">
        <v>2</v>
      </c>
      <c r="AB78" s="879"/>
      <c r="AC78" s="879"/>
      <c r="AD78" s="879"/>
      <c r="AE78" s="879"/>
      <c r="AF78" s="879">
        <v>2</v>
      </c>
      <c r="AG78" s="879"/>
      <c r="AH78" s="879"/>
      <c r="AI78" s="879"/>
      <c r="AJ78" s="879"/>
      <c r="AK78" s="879" t="s">
        <v>586</v>
      </c>
      <c r="AL78" s="879"/>
      <c r="AM78" s="879"/>
      <c r="AN78" s="879"/>
      <c r="AO78" s="879"/>
      <c r="AP78" s="879" t="s">
        <v>586</v>
      </c>
      <c r="AQ78" s="879"/>
      <c r="AR78" s="879"/>
      <c r="AS78" s="879"/>
      <c r="AT78" s="879"/>
      <c r="AU78" s="879" t="s">
        <v>586</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599</v>
      </c>
      <c r="C79" s="922"/>
      <c r="D79" s="922"/>
      <c r="E79" s="922"/>
      <c r="F79" s="922"/>
      <c r="G79" s="922"/>
      <c r="H79" s="922"/>
      <c r="I79" s="922"/>
      <c r="J79" s="922"/>
      <c r="K79" s="922"/>
      <c r="L79" s="922"/>
      <c r="M79" s="922"/>
      <c r="N79" s="922"/>
      <c r="O79" s="922"/>
      <c r="P79" s="923"/>
      <c r="Q79" s="924">
        <v>5</v>
      </c>
      <c r="R79" s="879"/>
      <c r="S79" s="879"/>
      <c r="T79" s="879"/>
      <c r="U79" s="879"/>
      <c r="V79" s="879">
        <v>2</v>
      </c>
      <c r="W79" s="879"/>
      <c r="X79" s="879"/>
      <c r="Y79" s="879"/>
      <c r="Z79" s="879"/>
      <c r="AA79" s="879">
        <v>3</v>
      </c>
      <c r="AB79" s="879"/>
      <c r="AC79" s="879"/>
      <c r="AD79" s="879"/>
      <c r="AE79" s="879"/>
      <c r="AF79" s="879">
        <v>3</v>
      </c>
      <c r="AG79" s="879"/>
      <c r="AH79" s="879"/>
      <c r="AI79" s="879"/>
      <c r="AJ79" s="879"/>
      <c r="AK79" s="879" t="s">
        <v>586</v>
      </c>
      <c r="AL79" s="879"/>
      <c r="AM79" s="879"/>
      <c r="AN79" s="879"/>
      <c r="AO79" s="879"/>
      <c r="AP79" s="879" t="s">
        <v>586</v>
      </c>
      <c r="AQ79" s="879"/>
      <c r="AR79" s="879"/>
      <c r="AS79" s="879"/>
      <c r="AT79" s="879"/>
      <c r="AU79" s="879" t="s">
        <v>586</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604</v>
      </c>
      <c r="C80" s="922"/>
      <c r="D80" s="922"/>
      <c r="E80" s="922"/>
      <c r="F80" s="922"/>
      <c r="G80" s="922"/>
      <c r="H80" s="922"/>
      <c r="I80" s="922"/>
      <c r="J80" s="922"/>
      <c r="K80" s="922"/>
      <c r="L80" s="922"/>
      <c r="M80" s="922"/>
      <c r="N80" s="922"/>
      <c r="O80" s="922"/>
      <c r="P80" s="923"/>
      <c r="Q80" s="924">
        <v>37</v>
      </c>
      <c r="R80" s="879"/>
      <c r="S80" s="879"/>
      <c r="T80" s="879"/>
      <c r="U80" s="879"/>
      <c r="V80" s="879">
        <v>31</v>
      </c>
      <c r="W80" s="879"/>
      <c r="X80" s="879"/>
      <c r="Y80" s="879"/>
      <c r="Z80" s="879"/>
      <c r="AA80" s="879">
        <v>6</v>
      </c>
      <c r="AB80" s="879"/>
      <c r="AC80" s="879"/>
      <c r="AD80" s="879"/>
      <c r="AE80" s="879"/>
      <c r="AF80" s="879">
        <v>6</v>
      </c>
      <c r="AG80" s="879"/>
      <c r="AH80" s="879"/>
      <c r="AI80" s="879"/>
      <c r="AJ80" s="879"/>
      <c r="AK80" s="879">
        <v>6</v>
      </c>
      <c r="AL80" s="879"/>
      <c r="AM80" s="879"/>
      <c r="AN80" s="879"/>
      <c r="AO80" s="879"/>
      <c r="AP80" s="879" t="s">
        <v>586</v>
      </c>
      <c r="AQ80" s="879"/>
      <c r="AR80" s="879"/>
      <c r="AS80" s="879"/>
      <c r="AT80" s="879"/>
      <c r="AU80" s="879" t="s">
        <v>586</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600</v>
      </c>
      <c r="C81" s="922"/>
      <c r="D81" s="922"/>
      <c r="E81" s="922"/>
      <c r="F81" s="922"/>
      <c r="G81" s="922"/>
      <c r="H81" s="922"/>
      <c r="I81" s="922"/>
      <c r="J81" s="922"/>
      <c r="K81" s="922"/>
      <c r="L81" s="922"/>
      <c r="M81" s="922"/>
      <c r="N81" s="922"/>
      <c r="O81" s="922"/>
      <c r="P81" s="923"/>
      <c r="Q81" s="924">
        <v>311</v>
      </c>
      <c r="R81" s="879"/>
      <c r="S81" s="879"/>
      <c r="T81" s="879"/>
      <c r="U81" s="879"/>
      <c r="V81" s="879">
        <v>292</v>
      </c>
      <c r="W81" s="879"/>
      <c r="X81" s="879"/>
      <c r="Y81" s="879"/>
      <c r="Z81" s="879"/>
      <c r="AA81" s="879">
        <v>19</v>
      </c>
      <c r="AB81" s="879"/>
      <c r="AC81" s="879"/>
      <c r="AD81" s="879"/>
      <c r="AE81" s="879"/>
      <c r="AF81" s="879">
        <v>19</v>
      </c>
      <c r="AG81" s="879"/>
      <c r="AH81" s="879"/>
      <c r="AI81" s="879"/>
      <c r="AJ81" s="879"/>
      <c r="AK81" s="879">
        <v>21</v>
      </c>
      <c r="AL81" s="879"/>
      <c r="AM81" s="879"/>
      <c r="AN81" s="879"/>
      <c r="AO81" s="879"/>
      <c r="AP81" s="879" t="s">
        <v>586</v>
      </c>
      <c r="AQ81" s="879"/>
      <c r="AR81" s="879"/>
      <c r="AS81" s="879"/>
      <c r="AT81" s="879"/>
      <c r="AU81" s="879" t="s">
        <v>586</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601</v>
      </c>
      <c r="C82" s="922"/>
      <c r="D82" s="922"/>
      <c r="E82" s="922"/>
      <c r="F82" s="922"/>
      <c r="G82" s="922"/>
      <c r="H82" s="922"/>
      <c r="I82" s="922"/>
      <c r="J82" s="922"/>
      <c r="K82" s="922"/>
      <c r="L82" s="922"/>
      <c r="M82" s="922"/>
      <c r="N82" s="922"/>
      <c r="O82" s="922"/>
      <c r="P82" s="923"/>
      <c r="Q82" s="924">
        <v>229800</v>
      </c>
      <c r="R82" s="879"/>
      <c r="S82" s="879"/>
      <c r="T82" s="879"/>
      <c r="U82" s="879"/>
      <c r="V82" s="879">
        <v>217808</v>
      </c>
      <c r="W82" s="879"/>
      <c r="X82" s="879"/>
      <c r="Y82" s="879"/>
      <c r="Z82" s="879"/>
      <c r="AA82" s="879">
        <v>11992</v>
      </c>
      <c r="AB82" s="879"/>
      <c r="AC82" s="879"/>
      <c r="AD82" s="879"/>
      <c r="AE82" s="879"/>
      <c r="AF82" s="879">
        <v>11992</v>
      </c>
      <c r="AG82" s="879"/>
      <c r="AH82" s="879"/>
      <c r="AI82" s="879"/>
      <c r="AJ82" s="879"/>
      <c r="AK82" s="879">
        <v>83</v>
      </c>
      <c r="AL82" s="879"/>
      <c r="AM82" s="879"/>
      <c r="AN82" s="879"/>
      <c r="AO82" s="879"/>
      <c r="AP82" s="879" t="s">
        <v>586</v>
      </c>
      <c r="AQ82" s="879"/>
      <c r="AR82" s="879"/>
      <c r="AS82" s="879"/>
      <c r="AT82" s="879"/>
      <c r="AU82" s="879" t="s">
        <v>586</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14203</v>
      </c>
      <c r="AG88" s="890"/>
      <c r="AH88" s="890"/>
      <c r="AI88" s="890"/>
      <c r="AJ88" s="890"/>
      <c r="AK88" s="887"/>
      <c r="AL88" s="887"/>
      <c r="AM88" s="887"/>
      <c r="AN88" s="887"/>
      <c r="AO88" s="887"/>
      <c r="AP88" s="890">
        <v>9556</v>
      </c>
      <c r="AQ88" s="890"/>
      <c r="AR88" s="890"/>
      <c r="AS88" s="890"/>
      <c r="AT88" s="890"/>
      <c r="AU88" s="890">
        <v>231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427</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48</v>
      </c>
      <c r="CS102" s="898"/>
      <c r="CT102" s="898"/>
      <c r="CU102" s="898"/>
      <c r="CV102" s="942"/>
      <c r="CW102" s="941"/>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434</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435</v>
      </c>
      <c r="AB109" s="944"/>
      <c r="AC109" s="944"/>
      <c r="AD109" s="944"/>
      <c r="AE109" s="945"/>
      <c r="AF109" s="943" t="s">
        <v>436</v>
      </c>
      <c r="AG109" s="944"/>
      <c r="AH109" s="944"/>
      <c r="AI109" s="944"/>
      <c r="AJ109" s="945"/>
      <c r="AK109" s="943" t="s">
        <v>311</v>
      </c>
      <c r="AL109" s="944"/>
      <c r="AM109" s="944"/>
      <c r="AN109" s="944"/>
      <c r="AO109" s="945"/>
      <c r="AP109" s="943" t="s">
        <v>437</v>
      </c>
      <c r="AQ109" s="944"/>
      <c r="AR109" s="944"/>
      <c r="AS109" s="944"/>
      <c r="AT109" s="946"/>
      <c r="AU109" s="963" t="s">
        <v>434</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435</v>
      </c>
      <c r="BR109" s="944"/>
      <c r="BS109" s="944"/>
      <c r="BT109" s="944"/>
      <c r="BU109" s="945"/>
      <c r="BV109" s="943" t="s">
        <v>436</v>
      </c>
      <c r="BW109" s="944"/>
      <c r="BX109" s="944"/>
      <c r="BY109" s="944"/>
      <c r="BZ109" s="945"/>
      <c r="CA109" s="943" t="s">
        <v>311</v>
      </c>
      <c r="CB109" s="944"/>
      <c r="CC109" s="944"/>
      <c r="CD109" s="944"/>
      <c r="CE109" s="945"/>
      <c r="CF109" s="964" t="s">
        <v>437</v>
      </c>
      <c r="CG109" s="964"/>
      <c r="CH109" s="964"/>
      <c r="CI109" s="964"/>
      <c r="CJ109" s="964"/>
      <c r="CK109" s="943" t="s">
        <v>438</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435</v>
      </c>
      <c r="DH109" s="944"/>
      <c r="DI109" s="944"/>
      <c r="DJ109" s="944"/>
      <c r="DK109" s="945"/>
      <c r="DL109" s="943" t="s">
        <v>436</v>
      </c>
      <c r="DM109" s="944"/>
      <c r="DN109" s="944"/>
      <c r="DO109" s="944"/>
      <c r="DP109" s="945"/>
      <c r="DQ109" s="943" t="s">
        <v>311</v>
      </c>
      <c r="DR109" s="944"/>
      <c r="DS109" s="944"/>
      <c r="DT109" s="944"/>
      <c r="DU109" s="945"/>
      <c r="DV109" s="943" t="s">
        <v>437</v>
      </c>
      <c r="DW109" s="944"/>
      <c r="DX109" s="944"/>
      <c r="DY109" s="944"/>
      <c r="DZ109" s="946"/>
    </row>
    <row r="110" spans="1:131" s="248" customFormat="1" ht="26.25" customHeight="1" x14ac:dyDescent="0.15">
      <c r="A110" s="947" t="s">
        <v>439</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2844366</v>
      </c>
      <c r="AB110" s="951"/>
      <c r="AC110" s="951"/>
      <c r="AD110" s="951"/>
      <c r="AE110" s="952"/>
      <c r="AF110" s="953">
        <v>2586046</v>
      </c>
      <c r="AG110" s="951"/>
      <c r="AH110" s="951"/>
      <c r="AI110" s="951"/>
      <c r="AJ110" s="952"/>
      <c r="AK110" s="953">
        <v>2477462</v>
      </c>
      <c r="AL110" s="951"/>
      <c r="AM110" s="951"/>
      <c r="AN110" s="951"/>
      <c r="AO110" s="952"/>
      <c r="AP110" s="954">
        <v>18.5</v>
      </c>
      <c r="AQ110" s="955"/>
      <c r="AR110" s="955"/>
      <c r="AS110" s="955"/>
      <c r="AT110" s="956"/>
      <c r="AU110" s="957" t="s">
        <v>73</v>
      </c>
      <c r="AV110" s="958"/>
      <c r="AW110" s="958"/>
      <c r="AX110" s="958"/>
      <c r="AY110" s="958"/>
      <c r="AZ110" s="999" t="s">
        <v>440</v>
      </c>
      <c r="BA110" s="948"/>
      <c r="BB110" s="948"/>
      <c r="BC110" s="948"/>
      <c r="BD110" s="948"/>
      <c r="BE110" s="948"/>
      <c r="BF110" s="948"/>
      <c r="BG110" s="948"/>
      <c r="BH110" s="948"/>
      <c r="BI110" s="948"/>
      <c r="BJ110" s="948"/>
      <c r="BK110" s="948"/>
      <c r="BL110" s="948"/>
      <c r="BM110" s="948"/>
      <c r="BN110" s="948"/>
      <c r="BO110" s="948"/>
      <c r="BP110" s="949"/>
      <c r="BQ110" s="985">
        <v>19957893</v>
      </c>
      <c r="BR110" s="986"/>
      <c r="BS110" s="986"/>
      <c r="BT110" s="986"/>
      <c r="BU110" s="986"/>
      <c r="BV110" s="986">
        <v>21365338</v>
      </c>
      <c r="BW110" s="986"/>
      <c r="BX110" s="986"/>
      <c r="BY110" s="986"/>
      <c r="BZ110" s="986"/>
      <c r="CA110" s="986">
        <v>23173352</v>
      </c>
      <c r="CB110" s="986"/>
      <c r="CC110" s="986"/>
      <c r="CD110" s="986"/>
      <c r="CE110" s="986"/>
      <c r="CF110" s="1000">
        <v>173</v>
      </c>
      <c r="CG110" s="1001"/>
      <c r="CH110" s="1001"/>
      <c r="CI110" s="1001"/>
      <c r="CJ110" s="1001"/>
      <c r="CK110" s="1002" t="s">
        <v>441</v>
      </c>
      <c r="CL110" s="1003"/>
      <c r="CM110" s="982" t="s">
        <v>442</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443</v>
      </c>
      <c r="DH110" s="986"/>
      <c r="DI110" s="986"/>
      <c r="DJ110" s="986"/>
      <c r="DK110" s="986"/>
      <c r="DL110" s="986" t="s">
        <v>443</v>
      </c>
      <c r="DM110" s="986"/>
      <c r="DN110" s="986"/>
      <c r="DO110" s="986"/>
      <c r="DP110" s="986"/>
      <c r="DQ110" s="986" t="s">
        <v>443</v>
      </c>
      <c r="DR110" s="986"/>
      <c r="DS110" s="986"/>
      <c r="DT110" s="986"/>
      <c r="DU110" s="986"/>
      <c r="DV110" s="987" t="s">
        <v>443</v>
      </c>
      <c r="DW110" s="987"/>
      <c r="DX110" s="987"/>
      <c r="DY110" s="987"/>
      <c r="DZ110" s="988"/>
    </row>
    <row r="111" spans="1:131" s="248" customFormat="1" ht="26.25" customHeight="1" x14ac:dyDescent="0.15">
      <c r="A111" s="989" t="s">
        <v>444</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445</v>
      </c>
      <c r="AB111" s="993"/>
      <c r="AC111" s="993"/>
      <c r="AD111" s="993"/>
      <c r="AE111" s="994"/>
      <c r="AF111" s="995" t="s">
        <v>129</v>
      </c>
      <c r="AG111" s="993"/>
      <c r="AH111" s="993"/>
      <c r="AI111" s="993"/>
      <c r="AJ111" s="994"/>
      <c r="AK111" s="995" t="s">
        <v>129</v>
      </c>
      <c r="AL111" s="993"/>
      <c r="AM111" s="993"/>
      <c r="AN111" s="993"/>
      <c r="AO111" s="994"/>
      <c r="AP111" s="996" t="s">
        <v>129</v>
      </c>
      <c r="AQ111" s="997"/>
      <c r="AR111" s="997"/>
      <c r="AS111" s="997"/>
      <c r="AT111" s="998"/>
      <c r="AU111" s="959"/>
      <c r="AV111" s="960"/>
      <c r="AW111" s="960"/>
      <c r="AX111" s="960"/>
      <c r="AY111" s="960"/>
      <c r="AZ111" s="1008" t="s">
        <v>446</v>
      </c>
      <c r="BA111" s="1009"/>
      <c r="BB111" s="1009"/>
      <c r="BC111" s="1009"/>
      <c r="BD111" s="1009"/>
      <c r="BE111" s="1009"/>
      <c r="BF111" s="1009"/>
      <c r="BG111" s="1009"/>
      <c r="BH111" s="1009"/>
      <c r="BI111" s="1009"/>
      <c r="BJ111" s="1009"/>
      <c r="BK111" s="1009"/>
      <c r="BL111" s="1009"/>
      <c r="BM111" s="1009"/>
      <c r="BN111" s="1009"/>
      <c r="BO111" s="1009"/>
      <c r="BP111" s="1010"/>
      <c r="BQ111" s="978" t="s">
        <v>129</v>
      </c>
      <c r="BR111" s="979"/>
      <c r="BS111" s="979"/>
      <c r="BT111" s="979"/>
      <c r="BU111" s="979"/>
      <c r="BV111" s="979" t="s">
        <v>129</v>
      </c>
      <c r="BW111" s="979"/>
      <c r="BX111" s="979"/>
      <c r="BY111" s="979"/>
      <c r="BZ111" s="979"/>
      <c r="CA111" s="979" t="s">
        <v>129</v>
      </c>
      <c r="CB111" s="979"/>
      <c r="CC111" s="979"/>
      <c r="CD111" s="979"/>
      <c r="CE111" s="979"/>
      <c r="CF111" s="973" t="s">
        <v>129</v>
      </c>
      <c r="CG111" s="974"/>
      <c r="CH111" s="974"/>
      <c r="CI111" s="974"/>
      <c r="CJ111" s="974"/>
      <c r="CK111" s="1004"/>
      <c r="CL111" s="1005"/>
      <c r="CM111" s="975" t="s">
        <v>447</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129</v>
      </c>
      <c r="DH111" s="979"/>
      <c r="DI111" s="979"/>
      <c r="DJ111" s="979"/>
      <c r="DK111" s="979"/>
      <c r="DL111" s="979" t="s">
        <v>129</v>
      </c>
      <c r="DM111" s="979"/>
      <c r="DN111" s="979"/>
      <c r="DO111" s="979"/>
      <c r="DP111" s="979"/>
      <c r="DQ111" s="979" t="s">
        <v>129</v>
      </c>
      <c r="DR111" s="979"/>
      <c r="DS111" s="979"/>
      <c r="DT111" s="979"/>
      <c r="DU111" s="979"/>
      <c r="DV111" s="980" t="s">
        <v>129</v>
      </c>
      <c r="DW111" s="980"/>
      <c r="DX111" s="980"/>
      <c r="DY111" s="980"/>
      <c r="DZ111" s="981"/>
    </row>
    <row r="112" spans="1:131" s="248" customFormat="1" ht="26.25" customHeight="1" x14ac:dyDescent="0.15">
      <c r="A112" s="1011" t="s">
        <v>448</v>
      </c>
      <c r="B112" s="1012"/>
      <c r="C112" s="1009" t="s">
        <v>449</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445</v>
      </c>
      <c r="AB112" s="1018"/>
      <c r="AC112" s="1018"/>
      <c r="AD112" s="1018"/>
      <c r="AE112" s="1019"/>
      <c r="AF112" s="1020" t="s">
        <v>129</v>
      </c>
      <c r="AG112" s="1018"/>
      <c r="AH112" s="1018"/>
      <c r="AI112" s="1018"/>
      <c r="AJ112" s="1019"/>
      <c r="AK112" s="1020" t="s">
        <v>129</v>
      </c>
      <c r="AL112" s="1018"/>
      <c r="AM112" s="1018"/>
      <c r="AN112" s="1018"/>
      <c r="AO112" s="1019"/>
      <c r="AP112" s="1021" t="s">
        <v>129</v>
      </c>
      <c r="AQ112" s="1022"/>
      <c r="AR112" s="1022"/>
      <c r="AS112" s="1022"/>
      <c r="AT112" s="1023"/>
      <c r="AU112" s="959"/>
      <c r="AV112" s="960"/>
      <c r="AW112" s="960"/>
      <c r="AX112" s="960"/>
      <c r="AY112" s="960"/>
      <c r="AZ112" s="1008" t="s">
        <v>450</v>
      </c>
      <c r="BA112" s="1009"/>
      <c r="BB112" s="1009"/>
      <c r="BC112" s="1009"/>
      <c r="BD112" s="1009"/>
      <c r="BE112" s="1009"/>
      <c r="BF112" s="1009"/>
      <c r="BG112" s="1009"/>
      <c r="BH112" s="1009"/>
      <c r="BI112" s="1009"/>
      <c r="BJ112" s="1009"/>
      <c r="BK112" s="1009"/>
      <c r="BL112" s="1009"/>
      <c r="BM112" s="1009"/>
      <c r="BN112" s="1009"/>
      <c r="BO112" s="1009"/>
      <c r="BP112" s="1010"/>
      <c r="BQ112" s="978">
        <v>4151791</v>
      </c>
      <c r="BR112" s="979"/>
      <c r="BS112" s="979"/>
      <c r="BT112" s="979"/>
      <c r="BU112" s="979"/>
      <c r="BV112" s="979">
        <v>4687654</v>
      </c>
      <c r="BW112" s="979"/>
      <c r="BX112" s="979"/>
      <c r="BY112" s="979"/>
      <c r="BZ112" s="979"/>
      <c r="CA112" s="979">
        <v>4945822</v>
      </c>
      <c r="CB112" s="979"/>
      <c r="CC112" s="979"/>
      <c r="CD112" s="979"/>
      <c r="CE112" s="979"/>
      <c r="CF112" s="973">
        <v>36.9</v>
      </c>
      <c r="CG112" s="974"/>
      <c r="CH112" s="974"/>
      <c r="CI112" s="974"/>
      <c r="CJ112" s="974"/>
      <c r="CK112" s="1004"/>
      <c r="CL112" s="1005"/>
      <c r="CM112" s="975" t="s">
        <v>451</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129</v>
      </c>
      <c r="DH112" s="979"/>
      <c r="DI112" s="979"/>
      <c r="DJ112" s="979"/>
      <c r="DK112" s="979"/>
      <c r="DL112" s="979" t="s">
        <v>129</v>
      </c>
      <c r="DM112" s="979"/>
      <c r="DN112" s="979"/>
      <c r="DO112" s="979"/>
      <c r="DP112" s="979"/>
      <c r="DQ112" s="979" t="s">
        <v>443</v>
      </c>
      <c r="DR112" s="979"/>
      <c r="DS112" s="979"/>
      <c r="DT112" s="979"/>
      <c r="DU112" s="979"/>
      <c r="DV112" s="980" t="s">
        <v>129</v>
      </c>
      <c r="DW112" s="980"/>
      <c r="DX112" s="980"/>
      <c r="DY112" s="980"/>
      <c r="DZ112" s="981"/>
    </row>
    <row r="113" spans="1:130" s="248" customFormat="1" ht="26.25" customHeight="1" x14ac:dyDescent="0.15">
      <c r="A113" s="1013"/>
      <c r="B113" s="1014"/>
      <c r="C113" s="1009" t="s">
        <v>452</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482933</v>
      </c>
      <c r="AB113" s="993"/>
      <c r="AC113" s="993"/>
      <c r="AD113" s="993"/>
      <c r="AE113" s="994"/>
      <c r="AF113" s="995">
        <v>464042</v>
      </c>
      <c r="AG113" s="993"/>
      <c r="AH113" s="993"/>
      <c r="AI113" s="993"/>
      <c r="AJ113" s="994"/>
      <c r="AK113" s="995">
        <v>423677</v>
      </c>
      <c r="AL113" s="993"/>
      <c r="AM113" s="993"/>
      <c r="AN113" s="993"/>
      <c r="AO113" s="994"/>
      <c r="AP113" s="996">
        <v>3.2</v>
      </c>
      <c r="AQ113" s="997"/>
      <c r="AR113" s="997"/>
      <c r="AS113" s="997"/>
      <c r="AT113" s="998"/>
      <c r="AU113" s="959"/>
      <c r="AV113" s="960"/>
      <c r="AW113" s="960"/>
      <c r="AX113" s="960"/>
      <c r="AY113" s="960"/>
      <c r="AZ113" s="1008" t="s">
        <v>453</v>
      </c>
      <c r="BA113" s="1009"/>
      <c r="BB113" s="1009"/>
      <c r="BC113" s="1009"/>
      <c r="BD113" s="1009"/>
      <c r="BE113" s="1009"/>
      <c r="BF113" s="1009"/>
      <c r="BG113" s="1009"/>
      <c r="BH113" s="1009"/>
      <c r="BI113" s="1009"/>
      <c r="BJ113" s="1009"/>
      <c r="BK113" s="1009"/>
      <c r="BL113" s="1009"/>
      <c r="BM113" s="1009"/>
      <c r="BN113" s="1009"/>
      <c r="BO113" s="1009"/>
      <c r="BP113" s="1010"/>
      <c r="BQ113" s="978">
        <v>232749</v>
      </c>
      <c r="BR113" s="979"/>
      <c r="BS113" s="979"/>
      <c r="BT113" s="979"/>
      <c r="BU113" s="979"/>
      <c r="BV113" s="979">
        <v>211822</v>
      </c>
      <c r="BW113" s="979"/>
      <c r="BX113" s="979"/>
      <c r="BY113" s="979"/>
      <c r="BZ113" s="979"/>
      <c r="CA113" s="979">
        <v>230286</v>
      </c>
      <c r="CB113" s="979"/>
      <c r="CC113" s="979"/>
      <c r="CD113" s="979"/>
      <c r="CE113" s="979"/>
      <c r="CF113" s="973">
        <v>1.7</v>
      </c>
      <c r="CG113" s="974"/>
      <c r="CH113" s="974"/>
      <c r="CI113" s="974"/>
      <c r="CJ113" s="974"/>
      <c r="CK113" s="1004"/>
      <c r="CL113" s="1005"/>
      <c r="CM113" s="975" t="s">
        <v>454</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129</v>
      </c>
      <c r="DH113" s="1018"/>
      <c r="DI113" s="1018"/>
      <c r="DJ113" s="1018"/>
      <c r="DK113" s="1019"/>
      <c r="DL113" s="1020" t="s">
        <v>129</v>
      </c>
      <c r="DM113" s="1018"/>
      <c r="DN113" s="1018"/>
      <c r="DO113" s="1018"/>
      <c r="DP113" s="1019"/>
      <c r="DQ113" s="1020" t="s">
        <v>129</v>
      </c>
      <c r="DR113" s="1018"/>
      <c r="DS113" s="1018"/>
      <c r="DT113" s="1018"/>
      <c r="DU113" s="1019"/>
      <c r="DV113" s="1021" t="s">
        <v>129</v>
      </c>
      <c r="DW113" s="1022"/>
      <c r="DX113" s="1022"/>
      <c r="DY113" s="1022"/>
      <c r="DZ113" s="1023"/>
    </row>
    <row r="114" spans="1:130" s="248" customFormat="1" ht="26.25" customHeight="1" x14ac:dyDescent="0.15">
      <c r="A114" s="1013"/>
      <c r="B114" s="1014"/>
      <c r="C114" s="1009" t="s">
        <v>455</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165416</v>
      </c>
      <c r="AB114" s="1018"/>
      <c r="AC114" s="1018"/>
      <c r="AD114" s="1018"/>
      <c r="AE114" s="1019"/>
      <c r="AF114" s="1020">
        <v>122217</v>
      </c>
      <c r="AG114" s="1018"/>
      <c r="AH114" s="1018"/>
      <c r="AI114" s="1018"/>
      <c r="AJ114" s="1019"/>
      <c r="AK114" s="1020">
        <v>114006</v>
      </c>
      <c r="AL114" s="1018"/>
      <c r="AM114" s="1018"/>
      <c r="AN114" s="1018"/>
      <c r="AO114" s="1019"/>
      <c r="AP114" s="1021">
        <v>0.9</v>
      </c>
      <c r="AQ114" s="1022"/>
      <c r="AR114" s="1022"/>
      <c r="AS114" s="1022"/>
      <c r="AT114" s="1023"/>
      <c r="AU114" s="959"/>
      <c r="AV114" s="960"/>
      <c r="AW114" s="960"/>
      <c r="AX114" s="960"/>
      <c r="AY114" s="960"/>
      <c r="AZ114" s="1008" t="s">
        <v>456</v>
      </c>
      <c r="BA114" s="1009"/>
      <c r="BB114" s="1009"/>
      <c r="BC114" s="1009"/>
      <c r="BD114" s="1009"/>
      <c r="BE114" s="1009"/>
      <c r="BF114" s="1009"/>
      <c r="BG114" s="1009"/>
      <c r="BH114" s="1009"/>
      <c r="BI114" s="1009"/>
      <c r="BJ114" s="1009"/>
      <c r="BK114" s="1009"/>
      <c r="BL114" s="1009"/>
      <c r="BM114" s="1009"/>
      <c r="BN114" s="1009"/>
      <c r="BO114" s="1009"/>
      <c r="BP114" s="1010"/>
      <c r="BQ114" s="978">
        <v>3873622</v>
      </c>
      <c r="BR114" s="979"/>
      <c r="BS114" s="979"/>
      <c r="BT114" s="979"/>
      <c r="BU114" s="979"/>
      <c r="BV114" s="979">
        <v>4054057</v>
      </c>
      <c r="BW114" s="979"/>
      <c r="BX114" s="979"/>
      <c r="BY114" s="979"/>
      <c r="BZ114" s="979"/>
      <c r="CA114" s="979">
        <v>3817048</v>
      </c>
      <c r="CB114" s="979"/>
      <c r="CC114" s="979"/>
      <c r="CD114" s="979"/>
      <c r="CE114" s="979"/>
      <c r="CF114" s="973">
        <v>28.5</v>
      </c>
      <c r="CG114" s="974"/>
      <c r="CH114" s="974"/>
      <c r="CI114" s="974"/>
      <c r="CJ114" s="974"/>
      <c r="CK114" s="1004"/>
      <c r="CL114" s="1005"/>
      <c r="CM114" s="975" t="s">
        <v>457</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129</v>
      </c>
      <c r="DH114" s="1018"/>
      <c r="DI114" s="1018"/>
      <c r="DJ114" s="1018"/>
      <c r="DK114" s="1019"/>
      <c r="DL114" s="1020" t="s">
        <v>129</v>
      </c>
      <c r="DM114" s="1018"/>
      <c r="DN114" s="1018"/>
      <c r="DO114" s="1018"/>
      <c r="DP114" s="1019"/>
      <c r="DQ114" s="1020" t="s">
        <v>129</v>
      </c>
      <c r="DR114" s="1018"/>
      <c r="DS114" s="1018"/>
      <c r="DT114" s="1018"/>
      <c r="DU114" s="1019"/>
      <c r="DV114" s="1021" t="s">
        <v>129</v>
      </c>
      <c r="DW114" s="1022"/>
      <c r="DX114" s="1022"/>
      <c r="DY114" s="1022"/>
      <c r="DZ114" s="1023"/>
    </row>
    <row r="115" spans="1:130" s="248" customFormat="1" ht="26.25" customHeight="1" x14ac:dyDescent="0.15">
      <c r="A115" s="1013"/>
      <c r="B115" s="1014"/>
      <c r="C115" s="1009" t="s">
        <v>458</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11657</v>
      </c>
      <c r="AB115" s="993"/>
      <c r="AC115" s="993"/>
      <c r="AD115" s="993"/>
      <c r="AE115" s="994"/>
      <c r="AF115" s="995">
        <v>11258</v>
      </c>
      <c r="AG115" s="993"/>
      <c r="AH115" s="993"/>
      <c r="AI115" s="993"/>
      <c r="AJ115" s="994"/>
      <c r="AK115" s="995">
        <v>7772</v>
      </c>
      <c r="AL115" s="993"/>
      <c r="AM115" s="993"/>
      <c r="AN115" s="993"/>
      <c r="AO115" s="994"/>
      <c r="AP115" s="996">
        <v>0.1</v>
      </c>
      <c r="AQ115" s="997"/>
      <c r="AR115" s="997"/>
      <c r="AS115" s="997"/>
      <c r="AT115" s="998"/>
      <c r="AU115" s="959"/>
      <c r="AV115" s="960"/>
      <c r="AW115" s="960"/>
      <c r="AX115" s="960"/>
      <c r="AY115" s="960"/>
      <c r="AZ115" s="1008" t="s">
        <v>459</v>
      </c>
      <c r="BA115" s="1009"/>
      <c r="BB115" s="1009"/>
      <c r="BC115" s="1009"/>
      <c r="BD115" s="1009"/>
      <c r="BE115" s="1009"/>
      <c r="BF115" s="1009"/>
      <c r="BG115" s="1009"/>
      <c r="BH115" s="1009"/>
      <c r="BI115" s="1009"/>
      <c r="BJ115" s="1009"/>
      <c r="BK115" s="1009"/>
      <c r="BL115" s="1009"/>
      <c r="BM115" s="1009"/>
      <c r="BN115" s="1009"/>
      <c r="BO115" s="1009"/>
      <c r="BP115" s="1010"/>
      <c r="BQ115" s="978" t="s">
        <v>445</v>
      </c>
      <c r="BR115" s="979"/>
      <c r="BS115" s="979"/>
      <c r="BT115" s="979"/>
      <c r="BU115" s="979"/>
      <c r="BV115" s="979" t="s">
        <v>129</v>
      </c>
      <c r="BW115" s="979"/>
      <c r="BX115" s="979"/>
      <c r="BY115" s="979"/>
      <c r="BZ115" s="979"/>
      <c r="CA115" s="979" t="s">
        <v>129</v>
      </c>
      <c r="CB115" s="979"/>
      <c r="CC115" s="979"/>
      <c r="CD115" s="979"/>
      <c r="CE115" s="979"/>
      <c r="CF115" s="973" t="s">
        <v>129</v>
      </c>
      <c r="CG115" s="974"/>
      <c r="CH115" s="974"/>
      <c r="CI115" s="974"/>
      <c r="CJ115" s="974"/>
      <c r="CK115" s="1004"/>
      <c r="CL115" s="1005"/>
      <c r="CM115" s="1008" t="s">
        <v>460</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129</v>
      </c>
      <c r="DH115" s="1018"/>
      <c r="DI115" s="1018"/>
      <c r="DJ115" s="1018"/>
      <c r="DK115" s="1019"/>
      <c r="DL115" s="1020" t="s">
        <v>129</v>
      </c>
      <c r="DM115" s="1018"/>
      <c r="DN115" s="1018"/>
      <c r="DO115" s="1018"/>
      <c r="DP115" s="1019"/>
      <c r="DQ115" s="1020" t="s">
        <v>129</v>
      </c>
      <c r="DR115" s="1018"/>
      <c r="DS115" s="1018"/>
      <c r="DT115" s="1018"/>
      <c r="DU115" s="1019"/>
      <c r="DV115" s="1021" t="s">
        <v>129</v>
      </c>
      <c r="DW115" s="1022"/>
      <c r="DX115" s="1022"/>
      <c r="DY115" s="1022"/>
      <c r="DZ115" s="1023"/>
    </row>
    <row r="116" spans="1:130" s="248" customFormat="1" ht="26.25" customHeight="1" x14ac:dyDescent="0.15">
      <c r="A116" s="1015"/>
      <c r="B116" s="1016"/>
      <c r="C116" s="1024" t="s">
        <v>461</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39</v>
      </c>
      <c r="AB116" s="1018"/>
      <c r="AC116" s="1018"/>
      <c r="AD116" s="1018"/>
      <c r="AE116" s="1019"/>
      <c r="AF116" s="1020">
        <v>109</v>
      </c>
      <c r="AG116" s="1018"/>
      <c r="AH116" s="1018"/>
      <c r="AI116" s="1018"/>
      <c r="AJ116" s="1019"/>
      <c r="AK116" s="1020">
        <v>84</v>
      </c>
      <c r="AL116" s="1018"/>
      <c r="AM116" s="1018"/>
      <c r="AN116" s="1018"/>
      <c r="AO116" s="1019"/>
      <c r="AP116" s="1021">
        <v>0</v>
      </c>
      <c r="AQ116" s="1022"/>
      <c r="AR116" s="1022"/>
      <c r="AS116" s="1022"/>
      <c r="AT116" s="1023"/>
      <c r="AU116" s="959"/>
      <c r="AV116" s="960"/>
      <c r="AW116" s="960"/>
      <c r="AX116" s="960"/>
      <c r="AY116" s="960"/>
      <c r="AZ116" s="1026" t="s">
        <v>462</v>
      </c>
      <c r="BA116" s="1027"/>
      <c r="BB116" s="1027"/>
      <c r="BC116" s="1027"/>
      <c r="BD116" s="1027"/>
      <c r="BE116" s="1027"/>
      <c r="BF116" s="1027"/>
      <c r="BG116" s="1027"/>
      <c r="BH116" s="1027"/>
      <c r="BI116" s="1027"/>
      <c r="BJ116" s="1027"/>
      <c r="BK116" s="1027"/>
      <c r="BL116" s="1027"/>
      <c r="BM116" s="1027"/>
      <c r="BN116" s="1027"/>
      <c r="BO116" s="1027"/>
      <c r="BP116" s="1028"/>
      <c r="BQ116" s="978" t="s">
        <v>129</v>
      </c>
      <c r="BR116" s="979"/>
      <c r="BS116" s="979"/>
      <c r="BT116" s="979"/>
      <c r="BU116" s="979"/>
      <c r="BV116" s="979" t="s">
        <v>129</v>
      </c>
      <c r="BW116" s="979"/>
      <c r="BX116" s="979"/>
      <c r="BY116" s="979"/>
      <c r="BZ116" s="979"/>
      <c r="CA116" s="979" t="s">
        <v>445</v>
      </c>
      <c r="CB116" s="979"/>
      <c r="CC116" s="979"/>
      <c r="CD116" s="979"/>
      <c r="CE116" s="979"/>
      <c r="CF116" s="973" t="s">
        <v>445</v>
      </c>
      <c r="CG116" s="974"/>
      <c r="CH116" s="974"/>
      <c r="CI116" s="974"/>
      <c r="CJ116" s="974"/>
      <c r="CK116" s="1004"/>
      <c r="CL116" s="1005"/>
      <c r="CM116" s="975" t="s">
        <v>463</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129</v>
      </c>
      <c r="DH116" s="1018"/>
      <c r="DI116" s="1018"/>
      <c r="DJ116" s="1018"/>
      <c r="DK116" s="1019"/>
      <c r="DL116" s="1020" t="s">
        <v>445</v>
      </c>
      <c r="DM116" s="1018"/>
      <c r="DN116" s="1018"/>
      <c r="DO116" s="1018"/>
      <c r="DP116" s="1019"/>
      <c r="DQ116" s="1020" t="s">
        <v>129</v>
      </c>
      <c r="DR116" s="1018"/>
      <c r="DS116" s="1018"/>
      <c r="DT116" s="1018"/>
      <c r="DU116" s="1019"/>
      <c r="DV116" s="1021" t="s">
        <v>129</v>
      </c>
      <c r="DW116" s="1022"/>
      <c r="DX116" s="1022"/>
      <c r="DY116" s="1022"/>
      <c r="DZ116" s="1023"/>
    </row>
    <row r="117" spans="1:130" s="248" customFormat="1" ht="26.25" customHeight="1" x14ac:dyDescent="0.15">
      <c r="A117" s="963" t="s">
        <v>188</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464</v>
      </c>
      <c r="Z117" s="945"/>
      <c r="AA117" s="1035">
        <v>3504411</v>
      </c>
      <c r="AB117" s="1036"/>
      <c r="AC117" s="1036"/>
      <c r="AD117" s="1036"/>
      <c r="AE117" s="1037"/>
      <c r="AF117" s="1038">
        <v>3183672</v>
      </c>
      <c r="AG117" s="1036"/>
      <c r="AH117" s="1036"/>
      <c r="AI117" s="1036"/>
      <c r="AJ117" s="1037"/>
      <c r="AK117" s="1038">
        <v>3023001</v>
      </c>
      <c r="AL117" s="1036"/>
      <c r="AM117" s="1036"/>
      <c r="AN117" s="1036"/>
      <c r="AO117" s="1037"/>
      <c r="AP117" s="1039"/>
      <c r="AQ117" s="1040"/>
      <c r="AR117" s="1040"/>
      <c r="AS117" s="1040"/>
      <c r="AT117" s="1041"/>
      <c r="AU117" s="959"/>
      <c r="AV117" s="960"/>
      <c r="AW117" s="960"/>
      <c r="AX117" s="960"/>
      <c r="AY117" s="960"/>
      <c r="AZ117" s="1026" t="s">
        <v>465</v>
      </c>
      <c r="BA117" s="1027"/>
      <c r="BB117" s="1027"/>
      <c r="BC117" s="1027"/>
      <c r="BD117" s="1027"/>
      <c r="BE117" s="1027"/>
      <c r="BF117" s="1027"/>
      <c r="BG117" s="1027"/>
      <c r="BH117" s="1027"/>
      <c r="BI117" s="1027"/>
      <c r="BJ117" s="1027"/>
      <c r="BK117" s="1027"/>
      <c r="BL117" s="1027"/>
      <c r="BM117" s="1027"/>
      <c r="BN117" s="1027"/>
      <c r="BO117" s="1027"/>
      <c r="BP117" s="1028"/>
      <c r="BQ117" s="978" t="s">
        <v>129</v>
      </c>
      <c r="BR117" s="979"/>
      <c r="BS117" s="979"/>
      <c r="BT117" s="979"/>
      <c r="BU117" s="979"/>
      <c r="BV117" s="979" t="s">
        <v>129</v>
      </c>
      <c r="BW117" s="979"/>
      <c r="BX117" s="979"/>
      <c r="BY117" s="979"/>
      <c r="BZ117" s="979"/>
      <c r="CA117" s="979" t="s">
        <v>445</v>
      </c>
      <c r="CB117" s="979"/>
      <c r="CC117" s="979"/>
      <c r="CD117" s="979"/>
      <c r="CE117" s="979"/>
      <c r="CF117" s="973" t="s">
        <v>445</v>
      </c>
      <c r="CG117" s="974"/>
      <c r="CH117" s="974"/>
      <c r="CI117" s="974"/>
      <c r="CJ117" s="974"/>
      <c r="CK117" s="1004"/>
      <c r="CL117" s="1005"/>
      <c r="CM117" s="975" t="s">
        <v>466</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129</v>
      </c>
      <c r="DH117" s="1018"/>
      <c r="DI117" s="1018"/>
      <c r="DJ117" s="1018"/>
      <c r="DK117" s="1019"/>
      <c r="DL117" s="1020" t="s">
        <v>129</v>
      </c>
      <c r="DM117" s="1018"/>
      <c r="DN117" s="1018"/>
      <c r="DO117" s="1018"/>
      <c r="DP117" s="1019"/>
      <c r="DQ117" s="1020" t="s">
        <v>129</v>
      </c>
      <c r="DR117" s="1018"/>
      <c r="DS117" s="1018"/>
      <c r="DT117" s="1018"/>
      <c r="DU117" s="1019"/>
      <c r="DV117" s="1021" t="s">
        <v>129</v>
      </c>
      <c r="DW117" s="1022"/>
      <c r="DX117" s="1022"/>
      <c r="DY117" s="1022"/>
      <c r="DZ117" s="1023"/>
    </row>
    <row r="118" spans="1:130" s="248" customFormat="1" ht="26.25" customHeight="1" x14ac:dyDescent="0.15">
      <c r="A118" s="963" t="s">
        <v>438</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435</v>
      </c>
      <c r="AB118" s="944"/>
      <c r="AC118" s="944"/>
      <c r="AD118" s="944"/>
      <c r="AE118" s="945"/>
      <c r="AF118" s="943" t="s">
        <v>436</v>
      </c>
      <c r="AG118" s="944"/>
      <c r="AH118" s="944"/>
      <c r="AI118" s="944"/>
      <c r="AJ118" s="945"/>
      <c r="AK118" s="943" t="s">
        <v>311</v>
      </c>
      <c r="AL118" s="944"/>
      <c r="AM118" s="944"/>
      <c r="AN118" s="944"/>
      <c r="AO118" s="945"/>
      <c r="AP118" s="1030" t="s">
        <v>437</v>
      </c>
      <c r="AQ118" s="1031"/>
      <c r="AR118" s="1031"/>
      <c r="AS118" s="1031"/>
      <c r="AT118" s="1032"/>
      <c r="AU118" s="959"/>
      <c r="AV118" s="960"/>
      <c r="AW118" s="960"/>
      <c r="AX118" s="960"/>
      <c r="AY118" s="960"/>
      <c r="AZ118" s="1033" t="s">
        <v>467</v>
      </c>
      <c r="BA118" s="1024"/>
      <c r="BB118" s="1024"/>
      <c r="BC118" s="1024"/>
      <c r="BD118" s="1024"/>
      <c r="BE118" s="1024"/>
      <c r="BF118" s="1024"/>
      <c r="BG118" s="1024"/>
      <c r="BH118" s="1024"/>
      <c r="BI118" s="1024"/>
      <c r="BJ118" s="1024"/>
      <c r="BK118" s="1024"/>
      <c r="BL118" s="1024"/>
      <c r="BM118" s="1024"/>
      <c r="BN118" s="1024"/>
      <c r="BO118" s="1024"/>
      <c r="BP118" s="1025"/>
      <c r="BQ118" s="1056" t="s">
        <v>129</v>
      </c>
      <c r="BR118" s="1057"/>
      <c r="BS118" s="1057"/>
      <c r="BT118" s="1057"/>
      <c r="BU118" s="1057"/>
      <c r="BV118" s="1057" t="s">
        <v>129</v>
      </c>
      <c r="BW118" s="1057"/>
      <c r="BX118" s="1057"/>
      <c r="BY118" s="1057"/>
      <c r="BZ118" s="1057"/>
      <c r="CA118" s="1057" t="s">
        <v>129</v>
      </c>
      <c r="CB118" s="1057"/>
      <c r="CC118" s="1057"/>
      <c r="CD118" s="1057"/>
      <c r="CE118" s="1057"/>
      <c r="CF118" s="973" t="s">
        <v>445</v>
      </c>
      <c r="CG118" s="974"/>
      <c r="CH118" s="974"/>
      <c r="CI118" s="974"/>
      <c r="CJ118" s="974"/>
      <c r="CK118" s="1004"/>
      <c r="CL118" s="1005"/>
      <c r="CM118" s="975" t="s">
        <v>468</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445</v>
      </c>
      <c r="DH118" s="1018"/>
      <c r="DI118" s="1018"/>
      <c r="DJ118" s="1018"/>
      <c r="DK118" s="1019"/>
      <c r="DL118" s="1020" t="s">
        <v>129</v>
      </c>
      <c r="DM118" s="1018"/>
      <c r="DN118" s="1018"/>
      <c r="DO118" s="1018"/>
      <c r="DP118" s="1019"/>
      <c r="DQ118" s="1020" t="s">
        <v>129</v>
      </c>
      <c r="DR118" s="1018"/>
      <c r="DS118" s="1018"/>
      <c r="DT118" s="1018"/>
      <c r="DU118" s="1019"/>
      <c r="DV118" s="1021" t="s">
        <v>129</v>
      </c>
      <c r="DW118" s="1022"/>
      <c r="DX118" s="1022"/>
      <c r="DY118" s="1022"/>
      <c r="DZ118" s="1023"/>
    </row>
    <row r="119" spans="1:130" s="248" customFormat="1" ht="26.25" customHeight="1" x14ac:dyDescent="0.15">
      <c r="A119" s="1117" t="s">
        <v>441</v>
      </c>
      <c r="B119" s="1003"/>
      <c r="C119" s="982" t="s">
        <v>442</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129</v>
      </c>
      <c r="AB119" s="951"/>
      <c r="AC119" s="951"/>
      <c r="AD119" s="951"/>
      <c r="AE119" s="952"/>
      <c r="AF119" s="953" t="s">
        <v>129</v>
      </c>
      <c r="AG119" s="951"/>
      <c r="AH119" s="951"/>
      <c r="AI119" s="951"/>
      <c r="AJ119" s="952"/>
      <c r="AK119" s="953" t="s">
        <v>129</v>
      </c>
      <c r="AL119" s="951"/>
      <c r="AM119" s="951"/>
      <c r="AN119" s="951"/>
      <c r="AO119" s="952"/>
      <c r="AP119" s="954" t="s">
        <v>129</v>
      </c>
      <c r="AQ119" s="955"/>
      <c r="AR119" s="955"/>
      <c r="AS119" s="955"/>
      <c r="AT119" s="956"/>
      <c r="AU119" s="961"/>
      <c r="AV119" s="962"/>
      <c r="AW119" s="962"/>
      <c r="AX119" s="962"/>
      <c r="AY119" s="962"/>
      <c r="AZ119" s="279" t="s">
        <v>188</v>
      </c>
      <c r="BA119" s="279"/>
      <c r="BB119" s="279"/>
      <c r="BC119" s="279"/>
      <c r="BD119" s="279"/>
      <c r="BE119" s="279"/>
      <c r="BF119" s="279"/>
      <c r="BG119" s="279"/>
      <c r="BH119" s="279"/>
      <c r="BI119" s="279"/>
      <c r="BJ119" s="279"/>
      <c r="BK119" s="279"/>
      <c r="BL119" s="279"/>
      <c r="BM119" s="279"/>
      <c r="BN119" s="279"/>
      <c r="BO119" s="1034" t="s">
        <v>469</v>
      </c>
      <c r="BP119" s="1065"/>
      <c r="BQ119" s="1056">
        <v>28216055</v>
      </c>
      <c r="BR119" s="1057"/>
      <c r="BS119" s="1057"/>
      <c r="BT119" s="1057"/>
      <c r="BU119" s="1057"/>
      <c r="BV119" s="1057">
        <v>30318871</v>
      </c>
      <c r="BW119" s="1057"/>
      <c r="BX119" s="1057"/>
      <c r="BY119" s="1057"/>
      <c r="BZ119" s="1057"/>
      <c r="CA119" s="1057">
        <v>32166508</v>
      </c>
      <c r="CB119" s="1057"/>
      <c r="CC119" s="1057"/>
      <c r="CD119" s="1057"/>
      <c r="CE119" s="1057"/>
      <c r="CF119" s="1058"/>
      <c r="CG119" s="1059"/>
      <c r="CH119" s="1059"/>
      <c r="CI119" s="1059"/>
      <c r="CJ119" s="1060"/>
      <c r="CK119" s="1006"/>
      <c r="CL119" s="1007"/>
      <c r="CM119" s="1061" t="s">
        <v>470</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129</v>
      </c>
      <c r="DH119" s="1043"/>
      <c r="DI119" s="1043"/>
      <c r="DJ119" s="1043"/>
      <c r="DK119" s="1044"/>
      <c r="DL119" s="1042" t="s">
        <v>129</v>
      </c>
      <c r="DM119" s="1043"/>
      <c r="DN119" s="1043"/>
      <c r="DO119" s="1043"/>
      <c r="DP119" s="1044"/>
      <c r="DQ119" s="1042" t="s">
        <v>129</v>
      </c>
      <c r="DR119" s="1043"/>
      <c r="DS119" s="1043"/>
      <c r="DT119" s="1043"/>
      <c r="DU119" s="1044"/>
      <c r="DV119" s="1045" t="s">
        <v>129</v>
      </c>
      <c r="DW119" s="1046"/>
      <c r="DX119" s="1046"/>
      <c r="DY119" s="1046"/>
      <c r="DZ119" s="1047"/>
    </row>
    <row r="120" spans="1:130" s="248" customFormat="1" ht="26.25" customHeight="1" x14ac:dyDescent="0.15">
      <c r="A120" s="1118"/>
      <c r="B120" s="1005"/>
      <c r="C120" s="975" t="s">
        <v>447</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443</v>
      </c>
      <c r="AB120" s="1018"/>
      <c r="AC120" s="1018"/>
      <c r="AD120" s="1018"/>
      <c r="AE120" s="1019"/>
      <c r="AF120" s="1020" t="s">
        <v>129</v>
      </c>
      <c r="AG120" s="1018"/>
      <c r="AH120" s="1018"/>
      <c r="AI120" s="1018"/>
      <c r="AJ120" s="1019"/>
      <c r="AK120" s="1020" t="s">
        <v>129</v>
      </c>
      <c r="AL120" s="1018"/>
      <c r="AM120" s="1018"/>
      <c r="AN120" s="1018"/>
      <c r="AO120" s="1019"/>
      <c r="AP120" s="1021" t="s">
        <v>129</v>
      </c>
      <c r="AQ120" s="1022"/>
      <c r="AR120" s="1022"/>
      <c r="AS120" s="1022"/>
      <c r="AT120" s="1023"/>
      <c r="AU120" s="1048" t="s">
        <v>471</v>
      </c>
      <c r="AV120" s="1049"/>
      <c r="AW120" s="1049"/>
      <c r="AX120" s="1049"/>
      <c r="AY120" s="1050"/>
      <c r="AZ120" s="999" t="s">
        <v>472</v>
      </c>
      <c r="BA120" s="948"/>
      <c r="BB120" s="948"/>
      <c r="BC120" s="948"/>
      <c r="BD120" s="948"/>
      <c r="BE120" s="948"/>
      <c r="BF120" s="948"/>
      <c r="BG120" s="948"/>
      <c r="BH120" s="948"/>
      <c r="BI120" s="948"/>
      <c r="BJ120" s="948"/>
      <c r="BK120" s="948"/>
      <c r="BL120" s="948"/>
      <c r="BM120" s="948"/>
      <c r="BN120" s="948"/>
      <c r="BO120" s="948"/>
      <c r="BP120" s="949"/>
      <c r="BQ120" s="985">
        <v>14911137</v>
      </c>
      <c r="BR120" s="986"/>
      <c r="BS120" s="986"/>
      <c r="BT120" s="986"/>
      <c r="BU120" s="986"/>
      <c r="BV120" s="986">
        <v>14489195</v>
      </c>
      <c r="BW120" s="986"/>
      <c r="BX120" s="986"/>
      <c r="BY120" s="986"/>
      <c r="BZ120" s="986"/>
      <c r="CA120" s="986">
        <v>14183597</v>
      </c>
      <c r="CB120" s="986"/>
      <c r="CC120" s="986"/>
      <c r="CD120" s="986"/>
      <c r="CE120" s="986"/>
      <c r="CF120" s="1000">
        <v>105.9</v>
      </c>
      <c r="CG120" s="1001"/>
      <c r="CH120" s="1001"/>
      <c r="CI120" s="1001"/>
      <c r="CJ120" s="1001"/>
      <c r="CK120" s="1066" t="s">
        <v>473</v>
      </c>
      <c r="CL120" s="1067"/>
      <c r="CM120" s="1067"/>
      <c r="CN120" s="1067"/>
      <c r="CO120" s="1068"/>
      <c r="CP120" s="1074" t="s">
        <v>474</v>
      </c>
      <c r="CQ120" s="1075"/>
      <c r="CR120" s="1075"/>
      <c r="CS120" s="1075"/>
      <c r="CT120" s="1075"/>
      <c r="CU120" s="1075"/>
      <c r="CV120" s="1075"/>
      <c r="CW120" s="1075"/>
      <c r="CX120" s="1075"/>
      <c r="CY120" s="1075"/>
      <c r="CZ120" s="1075"/>
      <c r="DA120" s="1075"/>
      <c r="DB120" s="1075"/>
      <c r="DC120" s="1075"/>
      <c r="DD120" s="1075"/>
      <c r="DE120" s="1075"/>
      <c r="DF120" s="1076"/>
      <c r="DG120" s="985" t="s">
        <v>129</v>
      </c>
      <c r="DH120" s="986"/>
      <c r="DI120" s="986"/>
      <c r="DJ120" s="986"/>
      <c r="DK120" s="986"/>
      <c r="DL120" s="986" t="s">
        <v>129</v>
      </c>
      <c r="DM120" s="986"/>
      <c r="DN120" s="986"/>
      <c r="DO120" s="986"/>
      <c r="DP120" s="986"/>
      <c r="DQ120" s="986">
        <v>2641771</v>
      </c>
      <c r="DR120" s="986"/>
      <c r="DS120" s="986"/>
      <c r="DT120" s="986"/>
      <c r="DU120" s="986"/>
      <c r="DV120" s="987">
        <v>19.7</v>
      </c>
      <c r="DW120" s="987"/>
      <c r="DX120" s="987"/>
      <c r="DY120" s="987"/>
      <c r="DZ120" s="988"/>
    </row>
    <row r="121" spans="1:130" s="248" customFormat="1" ht="26.25" customHeight="1" x14ac:dyDescent="0.15">
      <c r="A121" s="1118"/>
      <c r="B121" s="1005"/>
      <c r="C121" s="1026" t="s">
        <v>475</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129</v>
      </c>
      <c r="AB121" s="1018"/>
      <c r="AC121" s="1018"/>
      <c r="AD121" s="1018"/>
      <c r="AE121" s="1019"/>
      <c r="AF121" s="1020" t="s">
        <v>443</v>
      </c>
      <c r="AG121" s="1018"/>
      <c r="AH121" s="1018"/>
      <c r="AI121" s="1018"/>
      <c r="AJ121" s="1019"/>
      <c r="AK121" s="1020" t="s">
        <v>129</v>
      </c>
      <c r="AL121" s="1018"/>
      <c r="AM121" s="1018"/>
      <c r="AN121" s="1018"/>
      <c r="AO121" s="1019"/>
      <c r="AP121" s="1021" t="s">
        <v>129</v>
      </c>
      <c r="AQ121" s="1022"/>
      <c r="AR121" s="1022"/>
      <c r="AS121" s="1022"/>
      <c r="AT121" s="1023"/>
      <c r="AU121" s="1051"/>
      <c r="AV121" s="1052"/>
      <c r="AW121" s="1052"/>
      <c r="AX121" s="1052"/>
      <c r="AY121" s="1053"/>
      <c r="AZ121" s="1008" t="s">
        <v>476</v>
      </c>
      <c r="BA121" s="1009"/>
      <c r="BB121" s="1009"/>
      <c r="BC121" s="1009"/>
      <c r="BD121" s="1009"/>
      <c r="BE121" s="1009"/>
      <c r="BF121" s="1009"/>
      <c r="BG121" s="1009"/>
      <c r="BH121" s="1009"/>
      <c r="BI121" s="1009"/>
      <c r="BJ121" s="1009"/>
      <c r="BK121" s="1009"/>
      <c r="BL121" s="1009"/>
      <c r="BM121" s="1009"/>
      <c r="BN121" s="1009"/>
      <c r="BO121" s="1009"/>
      <c r="BP121" s="1010"/>
      <c r="BQ121" s="978">
        <v>66400</v>
      </c>
      <c r="BR121" s="979"/>
      <c r="BS121" s="979"/>
      <c r="BT121" s="979"/>
      <c r="BU121" s="979"/>
      <c r="BV121" s="979">
        <v>58100</v>
      </c>
      <c r="BW121" s="979"/>
      <c r="BX121" s="979"/>
      <c r="BY121" s="979"/>
      <c r="BZ121" s="979"/>
      <c r="CA121" s="979">
        <v>94800</v>
      </c>
      <c r="CB121" s="979"/>
      <c r="CC121" s="979"/>
      <c r="CD121" s="979"/>
      <c r="CE121" s="979"/>
      <c r="CF121" s="973">
        <v>0.7</v>
      </c>
      <c r="CG121" s="974"/>
      <c r="CH121" s="974"/>
      <c r="CI121" s="974"/>
      <c r="CJ121" s="974"/>
      <c r="CK121" s="1069"/>
      <c r="CL121" s="1070"/>
      <c r="CM121" s="1070"/>
      <c r="CN121" s="1070"/>
      <c r="CO121" s="1071"/>
      <c r="CP121" s="1079" t="s">
        <v>477</v>
      </c>
      <c r="CQ121" s="1080"/>
      <c r="CR121" s="1080"/>
      <c r="CS121" s="1080"/>
      <c r="CT121" s="1080"/>
      <c r="CU121" s="1080"/>
      <c r="CV121" s="1080"/>
      <c r="CW121" s="1080"/>
      <c r="CX121" s="1080"/>
      <c r="CY121" s="1080"/>
      <c r="CZ121" s="1080"/>
      <c r="DA121" s="1080"/>
      <c r="DB121" s="1080"/>
      <c r="DC121" s="1080"/>
      <c r="DD121" s="1080"/>
      <c r="DE121" s="1080"/>
      <c r="DF121" s="1081"/>
      <c r="DG121" s="978">
        <v>1139813</v>
      </c>
      <c r="DH121" s="979"/>
      <c r="DI121" s="979"/>
      <c r="DJ121" s="979"/>
      <c r="DK121" s="979"/>
      <c r="DL121" s="979">
        <v>1836676</v>
      </c>
      <c r="DM121" s="979"/>
      <c r="DN121" s="979"/>
      <c r="DO121" s="979"/>
      <c r="DP121" s="979"/>
      <c r="DQ121" s="979">
        <v>2304051</v>
      </c>
      <c r="DR121" s="979"/>
      <c r="DS121" s="979"/>
      <c r="DT121" s="979"/>
      <c r="DU121" s="979"/>
      <c r="DV121" s="980">
        <v>17.2</v>
      </c>
      <c r="DW121" s="980"/>
      <c r="DX121" s="980"/>
      <c r="DY121" s="980"/>
      <c r="DZ121" s="981"/>
    </row>
    <row r="122" spans="1:130" s="248" customFormat="1" ht="26.25" customHeight="1" x14ac:dyDescent="0.15">
      <c r="A122" s="1118"/>
      <c r="B122" s="1005"/>
      <c r="C122" s="975" t="s">
        <v>457</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129</v>
      </c>
      <c r="AB122" s="1018"/>
      <c r="AC122" s="1018"/>
      <c r="AD122" s="1018"/>
      <c r="AE122" s="1019"/>
      <c r="AF122" s="1020" t="s">
        <v>129</v>
      </c>
      <c r="AG122" s="1018"/>
      <c r="AH122" s="1018"/>
      <c r="AI122" s="1018"/>
      <c r="AJ122" s="1019"/>
      <c r="AK122" s="1020" t="s">
        <v>129</v>
      </c>
      <c r="AL122" s="1018"/>
      <c r="AM122" s="1018"/>
      <c r="AN122" s="1018"/>
      <c r="AO122" s="1019"/>
      <c r="AP122" s="1021" t="s">
        <v>443</v>
      </c>
      <c r="AQ122" s="1022"/>
      <c r="AR122" s="1022"/>
      <c r="AS122" s="1022"/>
      <c r="AT122" s="1023"/>
      <c r="AU122" s="1051"/>
      <c r="AV122" s="1052"/>
      <c r="AW122" s="1052"/>
      <c r="AX122" s="1052"/>
      <c r="AY122" s="1053"/>
      <c r="AZ122" s="1033" t="s">
        <v>478</v>
      </c>
      <c r="BA122" s="1024"/>
      <c r="BB122" s="1024"/>
      <c r="BC122" s="1024"/>
      <c r="BD122" s="1024"/>
      <c r="BE122" s="1024"/>
      <c r="BF122" s="1024"/>
      <c r="BG122" s="1024"/>
      <c r="BH122" s="1024"/>
      <c r="BI122" s="1024"/>
      <c r="BJ122" s="1024"/>
      <c r="BK122" s="1024"/>
      <c r="BL122" s="1024"/>
      <c r="BM122" s="1024"/>
      <c r="BN122" s="1024"/>
      <c r="BO122" s="1024"/>
      <c r="BP122" s="1025"/>
      <c r="BQ122" s="1056">
        <v>29217098</v>
      </c>
      <c r="BR122" s="1057"/>
      <c r="BS122" s="1057"/>
      <c r="BT122" s="1057"/>
      <c r="BU122" s="1057"/>
      <c r="BV122" s="1057">
        <v>30319578</v>
      </c>
      <c r="BW122" s="1057"/>
      <c r="BX122" s="1057"/>
      <c r="BY122" s="1057"/>
      <c r="BZ122" s="1057"/>
      <c r="CA122" s="1057">
        <v>31270536</v>
      </c>
      <c r="CB122" s="1057"/>
      <c r="CC122" s="1057"/>
      <c r="CD122" s="1057"/>
      <c r="CE122" s="1057"/>
      <c r="CF122" s="1077">
        <v>233.5</v>
      </c>
      <c r="CG122" s="1078"/>
      <c r="CH122" s="1078"/>
      <c r="CI122" s="1078"/>
      <c r="CJ122" s="1078"/>
      <c r="CK122" s="1069"/>
      <c r="CL122" s="1070"/>
      <c r="CM122" s="1070"/>
      <c r="CN122" s="1070"/>
      <c r="CO122" s="1071"/>
      <c r="CP122" s="1079" t="s">
        <v>479</v>
      </c>
      <c r="CQ122" s="1080"/>
      <c r="CR122" s="1080"/>
      <c r="CS122" s="1080"/>
      <c r="CT122" s="1080"/>
      <c r="CU122" s="1080"/>
      <c r="CV122" s="1080"/>
      <c r="CW122" s="1080"/>
      <c r="CX122" s="1080"/>
      <c r="CY122" s="1080"/>
      <c r="CZ122" s="1080"/>
      <c r="DA122" s="1080"/>
      <c r="DB122" s="1080"/>
      <c r="DC122" s="1080"/>
      <c r="DD122" s="1080"/>
      <c r="DE122" s="1080"/>
      <c r="DF122" s="1081"/>
      <c r="DG122" s="978" t="s">
        <v>443</v>
      </c>
      <c r="DH122" s="979"/>
      <c r="DI122" s="979"/>
      <c r="DJ122" s="979"/>
      <c r="DK122" s="979"/>
      <c r="DL122" s="979" t="s">
        <v>129</v>
      </c>
      <c r="DM122" s="979"/>
      <c r="DN122" s="979"/>
      <c r="DO122" s="979"/>
      <c r="DP122" s="979"/>
      <c r="DQ122" s="979" t="s">
        <v>129</v>
      </c>
      <c r="DR122" s="979"/>
      <c r="DS122" s="979"/>
      <c r="DT122" s="979"/>
      <c r="DU122" s="979"/>
      <c r="DV122" s="980" t="s">
        <v>129</v>
      </c>
      <c r="DW122" s="980"/>
      <c r="DX122" s="980"/>
      <c r="DY122" s="980"/>
      <c r="DZ122" s="981"/>
    </row>
    <row r="123" spans="1:130" s="248" customFormat="1" ht="26.25" customHeight="1" x14ac:dyDescent="0.15">
      <c r="A123" s="1118"/>
      <c r="B123" s="1005"/>
      <c r="C123" s="975" t="s">
        <v>463</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129</v>
      </c>
      <c r="AB123" s="1018"/>
      <c r="AC123" s="1018"/>
      <c r="AD123" s="1018"/>
      <c r="AE123" s="1019"/>
      <c r="AF123" s="1020" t="s">
        <v>443</v>
      </c>
      <c r="AG123" s="1018"/>
      <c r="AH123" s="1018"/>
      <c r="AI123" s="1018"/>
      <c r="AJ123" s="1019"/>
      <c r="AK123" s="1020" t="s">
        <v>129</v>
      </c>
      <c r="AL123" s="1018"/>
      <c r="AM123" s="1018"/>
      <c r="AN123" s="1018"/>
      <c r="AO123" s="1019"/>
      <c r="AP123" s="1021" t="s">
        <v>443</v>
      </c>
      <c r="AQ123" s="1022"/>
      <c r="AR123" s="1022"/>
      <c r="AS123" s="1022"/>
      <c r="AT123" s="1023"/>
      <c r="AU123" s="1054"/>
      <c r="AV123" s="1055"/>
      <c r="AW123" s="1055"/>
      <c r="AX123" s="1055"/>
      <c r="AY123" s="1055"/>
      <c r="AZ123" s="279" t="s">
        <v>188</v>
      </c>
      <c r="BA123" s="279"/>
      <c r="BB123" s="279"/>
      <c r="BC123" s="279"/>
      <c r="BD123" s="279"/>
      <c r="BE123" s="279"/>
      <c r="BF123" s="279"/>
      <c r="BG123" s="279"/>
      <c r="BH123" s="279"/>
      <c r="BI123" s="279"/>
      <c r="BJ123" s="279"/>
      <c r="BK123" s="279"/>
      <c r="BL123" s="279"/>
      <c r="BM123" s="279"/>
      <c r="BN123" s="279"/>
      <c r="BO123" s="1034" t="s">
        <v>480</v>
      </c>
      <c r="BP123" s="1065"/>
      <c r="BQ123" s="1124">
        <v>44194635</v>
      </c>
      <c r="BR123" s="1125"/>
      <c r="BS123" s="1125"/>
      <c r="BT123" s="1125"/>
      <c r="BU123" s="1125"/>
      <c r="BV123" s="1125">
        <v>44866873</v>
      </c>
      <c r="BW123" s="1125"/>
      <c r="BX123" s="1125"/>
      <c r="BY123" s="1125"/>
      <c r="BZ123" s="1125"/>
      <c r="CA123" s="1125">
        <v>45548933</v>
      </c>
      <c r="CB123" s="1125"/>
      <c r="CC123" s="1125"/>
      <c r="CD123" s="1125"/>
      <c r="CE123" s="1125"/>
      <c r="CF123" s="1058"/>
      <c r="CG123" s="1059"/>
      <c r="CH123" s="1059"/>
      <c r="CI123" s="1059"/>
      <c r="CJ123" s="1060"/>
      <c r="CK123" s="1069"/>
      <c r="CL123" s="1070"/>
      <c r="CM123" s="1070"/>
      <c r="CN123" s="1070"/>
      <c r="CO123" s="1071"/>
      <c r="CP123" s="1079" t="s">
        <v>481</v>
      </c>
      <c r="CQ123" s="1080"/>
      <c r="CR123" s="1080"/>
      <c r="CS123" s="1080"/>
      <c r="CT123" s="1080"/>
      <c r="CU123" s="1080"/>
      <c r="CV123" s="1080"/>
      <c r="CW123" s="1080"/>
      <c r="CX123" s="1080"/>
      <c r="CY123" s="1080"/>
      <c r="CZ123" s="1080"/>
      <c r="DA123" s="1080"/>
      <c r="DB123" s="1080"/>
      <c r="DC123" s="1080"/>
      <c r="DD123" s="1080"/>
      <c r="DE123" s="1080"/>
      <c r="DF123" s="1081"/>
      <c r="DG123" s="1017" t="s">
        <v>129</v>
      </c>
      <c r="DH123" s="1018"/>
      <c r="DI123" s="1018"/>
      <c r="DJ123" s="1018"/>
      <c r="DK123" s="1019"/>
      <c r="DL123" s="1020" t="s">
        <v>129</v>
      </c>
      <c r="DM123" s="1018"/>
      <c r="DN123" s="1018"/>
      <c r="DO123" s="1018"/>
      <c r="DP123" s="1019"/>
      <c r="DQ123" s="1020" t="s">
        <v>129</v>
      </c>
      <c r="DR123" s="1018"/>
      <c r="DS123" s="1018"/>
      <c r="DT123" s="1018"/>
      <c r="DU123" s="1019"/>
      <c r="DV123" s="1021" t="s">
        <v>415</v>
      </c>
      <c r="DW123" s="1022"/>
      <c r="DX123" s="1022"/>
      <c r="DY123" s="1022"/>
      <c r="DZ123" s="1023"/>
    </row>
    <row r="124" spans="1:130" s="248" customFormat="1" ht="26.25" customHeight="1" thickBot="1" x14ac:dyDescent="0.2">
      <c r="A124" s="1118"/>
      <c r="B124" s="1005"/>
      <c r="C124" s="975" t="s">
        <v>466</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129</v>
      </c>
      <c r="AB124" s="1018"/>
      <c r="AC124" s="1018"/>
      <c r="AD124" s="1018"/>
      <c r="AE124" s="1019"/>
      <c r="AF124" s="1020" t="s">
        <v>129</v>
      </c>
      <c r="AG124" s="1018"/>
      <c r="AH124" s="1018"/>
      <c r="AI124" s="1018"/>
      <c r="AJ124" s="1019"/>
      <c r="AK124" s="1020" t="s">
        <v>129</v>
      </c>
      <c r="AL124" s="1018"/>
      <c r="AM124" s="1018"/>
      <c r="AN124" s="1018"/>
      <c r="AO124" s="1019"/>
      <c r="AP124" s="1021" t="s">
        <v>129</v>
      </c>
      <c r="AQ124" s="1022"/>
      <c r="AR124" s="1022"/>
      <c r="AS124" s="1022"/>
      <c r="AT124" s="1023"/>
      <c r="AU124" s="1120" t="s">
        <v>482</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129</v>
      </c>
      <c r="BR124" s="1087"/>
      <c r="BS124" s="1087"/>
      <c r="BT124" s="1087"/>
      <c r="BU124" s="1087"/>
      <c r="BV124" s="1087" t="s">
        <v>129</v>
      </c>
      <c r="BW124" s="1087"/>
      <c r="BX124" s="1087"/>
      <c r="BY124" s="1087"/>
      <c r="BZ124" s="1087"/>
      <c r="CA124" s="1087" t="s">
        <v>415</v>
      </c>
      <c r="CB124" s="1087"/>
      <c r="CC124" s="1087"/>
      <c r="CD124" s="1087"/>
      <c r="CE124" s="1087"/>
      <c r="CF124" s="1088"/>
      <c r="CG124" s="1089"/>
      <c r="CH124" s="1089"/>
      <c r="CI124" s="1089"/>
      <c r="CJ124" s="1090"/>
      <c r="CK124" s="1072"/>
      <c r="CL124" s="1072"/>
      <c r="CM124" s="1072"/>
      <c r="CN124" s="1072"/>
      <c r="CO124" s="1073"/>
      <c r="CP124" s="1079" t="s">
        <v>483</v>
      </c>
      <c r="CQ124" s="1080"/>
      <c r="CR124" s="1080"/>
      <c r="CS124" s="1080"/>
      <c r="CT124" s="1080"/>
      <c r="CU124" s="1080"/>
      <c r="CV124" s="1080"/>
      <c r="CW124" s="1080"/>
      <c r="CX124" s="1080"/>
      <c r="CY124" s="1080"/>
      <c r="CZ124" s="1080"/>
      <c r="DA124" s="1080"/>
      <c r="DB124" s="1080"/>
      <c r="DC124" s="1080"/>
      <c r="DD124" s="1080"/>
      <c r="DE124" s="1080"/>
      <c r="DF124" s="1081"/>
      <c r="DG124" s="1064">
        <v>3011978</v>
      </c>
      <c r="DH124" s="1043"/>
      <c r="DI124" s="1043"/>
      <c r="DJ124" s="1043"/>
      <c r="DK124" s="1044"/>
      <c r="DL124" s="1042">
        <v>2850978</v>
      </c>
      <c r="DM124" s="1043"/>
      <c r="DN124" s="1043"/>
      <c r="DO124" s="1043"/>
      <c r="DP124" s="1044"/>
      <c r="DQ124" s="1042" t="s">
        <v>129</v>
      </c>
      <c r="DR124" s="1043"/>
      <c r="DS124" s="1043"/>
      <c r="DT124" s="1043"/>
      <c r="DU124" s="1044"/>
      <c r="DV124" s="1045" t="s">
        <v>129</v>
      </c>
      <c r="DW124" s="1046"/>
      <c r="DX124" s="1046"/>
      <c r="DY124" s="1046"/>
      <c r="DZ124" s="1047"/>
    </row>
    <row r="125" spans="1:130" s="248" customFormat="1" ht="26.25" customHeight="1" x14ac:dyDescent="0.15">
      <c r="A125" s="1118"/>
      <c r="B125" s="1005"/>
      <c r="C125" s="975" t="s">
        <v>468</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129</v>
      </c>
      <c r="AB125" s="1018"/>
      <c r="AC125" s="1018"/>
      <c r="AD125" s="1018"/>
      <c r="AE125" s="1019"/>
      <c r="AF125" s="1020" t="s">
        <v>129</v>
      </c>
      <c r="AG125" s="1018"/>
      <c r="AH125" s="1018"/>
      <c r="AI125" s="1018"/>
      <c r="AJ125" s="1019"/>
      <c r="AK125" s="1020" t="s">
        <v>129</v>
      </c>
      <c r="AL125" s="1018"/>
      <c r="AM125" s="1018"/>
      <c r="AN125" s="1018"/>
      <c r="AO125" s="1019"/>
      <c r="AP125" s="1021" t="s">
        <v>129</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484</v>
      </c>
      <c r="CL125" s="1067"/>
      <c r="CM125" s="1067"/>
      <c r="CN125" s="1067"/>
      <c r="CO125" s="1068"/>
      <c r="CP125" s="999" t="s">
        <v>485</v>
      </c>
      <c r="CQ125" s="948"/>
      <c r="CR125" s="948"/>
      <c r="CS125" s="948"/>
      <c r="CT125" s="948"/>
      <c r="CU125" s="948"/>
      <c r="CV125" s="948"/>
      <c r="CW125" s="948"/>
      <c r="CX125" s="948"/>
      <c r="CY125" s="948"/>
      <c r="CZ125" s="948"/>
      <c r="DA125" s="948"/>
      <c r="DB125" s="948"/>
      <c r="DC125" s="948"/>
      <c r="DD125" s="948"/>
      <c r="DE125" s="948"/>
      <c r="DF125" s="949"/>
      <c r="DG125" s="985" t="s">
        <v>129</v>
      </c>
      <c r="DH125" s="986"/>
      <c r="DI125" s="986"/>
      <c r="DJ125" s="986"/>
      <c r="DK125" s="986"/>
      <c r="DL125" s="986" t="s">
        <v>129</v>
      </c>
      <c r="DM125" s="986"/>
      <c r="DN125" s="986"/>
      <c r="DO125" s="986"/>
      <c r="DP125" s="986"/>
      <c r="DQ125" s="986" t="s">
        <v>129</v>
      </c>
      <c r="DR125" s="986"/>
      <c r="DS125" s="986"/>
      <c r="DT125" s="986"/>
      <c r="DU125" s="986"/>
      <c r="DV125" s="987" t="s">
        <v>129</v>
      </c>
      <c r="DW125" s="987"/>
      <c r="DX125" s="987"/>
      <c r="DY125" s="987"/>
      <c r="DZ125" s="988"/>
    </row>
    <row r="126" spans="1:130" s="248" customFormat="1" ht="26.25" customHeight="1" thickBot="1" x14ac:dyDescent="0.2">
      <c r="A126" s="1118"/>
      <c r="B126" s="1005"/>
      <c r="C126" s="975" t="s">
        <v>470</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129</v>
      </c>
      <c r="AB126" s="1018"/>
      <c r="AC126" s="1018"/>
      <c r="AD126" s="1018"/>
      <c r="AE126" s="1019"/>
      <c r="AF126" s="1020" t="s">
        <v>129</v>
      </c>
      <c r="AG126" s="1018"/>
      <c r="AH126" s="1018"/>
      <c r="AI126" s="1018"/>
      <c r="AJ126" s="1019"/>
      <c r="AK126" s="1020" t="s">
        <v>129</v>
      </c>
      <c r="AL126" s="1018"/>
      <c r="AM126" s="1018"/>
      <c r="AN126" s="1018"/>
      <c r="AO126" s="1019"/>
      <c r="AP126" s="1021" t="s">
        <v>129</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486</v>
      </c>
      <c r="CQ126" s="1009"/>
      <c r="CR126" s="1009"/>
      <c r="CS126" s="1009"/>
      <c r="CT126" s="1009"/>
      <c r="CU126" s="1009"/>
      <c r="CV126" s="1009"/>
      <c r="CW126" s="1009"/>
      <c r="CX126" s="1009"/>
      <c r="CY126" s="1009"/>
      <c r="CZ126" s="1009"/>
      <c r="DA126" s="1009"/>
      <c r="DB126" s="1009"/>
      <c r="DC126" s="1009"/>
      <c r="DD126" s="1009"/>
      <c r="DE126" s="1009"/>
      <c r="DF126" s="1010"/>
      <c r="DG126" s="978" t="s">
        <v>129</v>
      </c>
      <c r="DH126" s="979"/>
      <c r="DI126" s="979"/>
      <c r="DJ126" s="979"/>
      <c r="DK126" s="979"/>
      <c r="DL126" s="979" t="s">
        <v>129</v>
      </c>
      <c r="DM126" s="979"/>
      <c r="DN126" s="979"/>
      <c r="DO126" s="979"/>
      <c r="DP126" s="979"/>
      <c r="DQ126" s="979" t="s">
        <v>129</v>
      </c>
      <c r="DR126" s="979"/>
      <c r="DS126" s="979"/>
      <c r="DT126" s="979"/>
      <c r="DU126" s="979"/>
      <c r="DV126" s="980" t="s">
        <v>129</v>
      </c>
      <c r="DW126" s="980"/>
      <c r="DX126" s="980"/>
      <c r="DY126" s="980"/>
      <c r="DZ126" s="981"/>
    </row>
    <row r="127" spans="1:130" s="248" customFormat="1" ht="26.25" customHeight="1" x14ac:dyDescent="0.15">
      <c r="A127" s="1119"/>
      <c r="B127" s="1007"/>
      <c r="C127" s="1061" t="s">
        <v>487</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11657</v>
      </c>
      <c r="AB127" s="1018"/>
      <c r="AC127" s="1018"/>
      <c r="AD127" s="1018"/>
      <c r="AE127" s="1019"/>
      <c r="AF127" s="1020">
        <v>11258</v>
      </c>
      <c r="AG127" s="1018"/>
      <c r="AH127" s="1018"/>
      <c r="AI127" s="1018"/>
      <c r="AJ127" s="1019"/>
      <c r="AK127" s="1020">
        <v>7772</v>
      </c>
      <c r="AL127" s="1018"/>
      <c r="AM127" s="1018"/>
      <c r="AN127" s="1018"/>
      <c r="AO127" s="1019"/>
      <c r="AP127" s="1021">
        <v>0.1</v>
      </c>
      <c r="AQ127" s="1022"/>
      <c r="AR127" s="1022"/>
      <c r="AS127" s="1022"/>
      <c r="AT127" s="1023"/>
      <c r="AU127" s="284"/>
      <c r="AV127" s="284"/>
      <c r="AW127" s="284"/>
      <c r="AX127" s="1091" t="s">
        <v>488</v>
      </c>
      <c r="AY127" s="1092"/>
      <c r="AZ127" s="1092"/>
      <c r="BA127" s="1092"/>
      <c r="BB127" s="1092"/>
      <c r="BC127" s="1092"/>
      <c r="BD127" s="1092"/>
      <c r="BE127" s="1093"/>
      <c r="BF127" s="1094" t="s">
        <v>489</v>
      </c>
      <c r="BG127" s="1092"/>
      <c r="BH127" s="1092"/>
      <c r="BI127" s="1092"/>
      <c r="BJ127" s="1092"/>
      <c r="BK127" s="1092"/>
      <c r="BL127" s="1093"/>
      <c r="BM127" s="1094" t="s">
        <v>490</v>
      </c>
      <c r="BN127" s="1092"/>
      <c r="BO127" s="1092"/>
      <c r="BP127" s="1092"/>
      <c r="BQ127" s="1092"/>
      <c r="BR127" s="1092"/>
      <c r="BS127" s="1093"/>
      <c r="BT127" s="1094" t="s">
        <v>491</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492</v>
      </c>
      <c r="CQ127" s="1009"/>
      <c r="CR127" s="1009"/>
      <c r="CS127" s="1009"/>
      <c r="CT127" s="1009"/>
      <c r="CU127" s="1009"/>
      <c r="CV127" s="1009"/>
      <c r="CW127" s="1009"/>
      <c r="CX127" s="1009"/>
      <c r="CY127" s="1009"/>
      <c r="CZ127" s="1009"/>
      <c r="DA127" s="1009"/>
      <c r="DB127" s="1009"/>
      <c r="DC127" s="1009"/>
      <c r="DD127" s="1009"/>
      <c r="DE127" s="1009"/>
      <c r="DF127" s="1010"/>
      <c r="DG127" s="978" t="s">
        <v>129</v>
      </c>
      <c r="DH127" s="979"/>
      <c r="DI127" s="979"/>
      <c r="DJ127" s="979"/>
      <c r="DK127" s="979"/>
      <c r="DL127" s="979" t="s">
        <v>129</v>
      </c>
      <c r="DM127" s="979"/>
      <c r="DN127" s="979"/>
      <c r="DO127" s="979"/>
      <c r="DP127" s="979"/>
      <c r="DQ127" s="979" t="s">
        <v>129</v>
      </c>
      <c r="DR127" s="979"/>
      <c r="DS127" s="979"/>
      <c r="DT127" s="979"/>
      <c r="DU127" s="979"/>
      <c r="DV127" s="980" t="s">
        <v>129</v>
      </c>
      <c r="DW127" s="980"/>
      <c r="DX127" s="980"/>
      <c r="DY127" s="980"/>
      <c r="DZ127" s="981"/>
    </row>
    <row r="128" spans="1:130" s="248" customFormat="1" ht="26.25" customHeight="1" thickBot="1" x14ac:dyDescent="0.2">
      <c r="A128" s="1102" t="s">
        <v>493</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494</v>
      </c>
      <c r="X128" s="1104"/>
      <c r="Y128" s="1104"/>
      <c r="Z128" s="1105"/>
      <c r="AA128" s="1106">
        <v>10460</v>
      </c>
      <c r="AB128" s="1107"/>
      <c r="AC128" s="1107"/>
      <c r="AD128" s="1107"/>
      <c r="AE128" s="1108"/>
      <c r="AF128" s="1109">
        <v>10460</v>
      </c>
      <c r="AG128" s="1107"/>
      <c r="AH128" s="1107"/>
      <c r="AI128" s="1107"/>
      <c r="AJ128" s="1108"/>
      <c r="AK128" s="1109">
        <v>10460</v>
      </c>
      <c r="AL128" s="1107"/>
      <c r="AM128" s="1107"/>
      <c r="AN128" s="1107"/>
      <c r="AO128" s="1108"/>
      <c r="AP128" s="1110"/>
      <c r="AQ128" s="1111"/>
      <c r="AR128" s="1111"/>
      <c r="AS128" s="1111"/>
      <c r="AT128" s="1112"/>
      <c r="AU128" s="284"/>
      <c r="AV128" s="284"/>
      <c r="AW128" s="284"/>
      <c r="AX128" s="947" t="s">
        <v>495</v>
      </c>
      <c r="AY128" s="948"/>
      <c r="AZ128" s="948"/>
      <c r="BA128" s="948"/>
      <c r="BB128" s="948"/>
      <c r="BC128" s="948"/>
      <c r="BD128" s="948"/>
      <c r="BE128" s="949"/>
      <c r="BF128" s="1113" t="s">
        <v>129</v>
      </c>
      <c r="BG128" s="1114"/>
      <c r="BH128" s="1114"/>
      <c r="BI128" s="1114"/>
      <c r="BJ128" s="1114"/>
      <c r="BK128" s="1114"/>
      <c r="BL128" s="1115"/>
      <c r="BM128" s="1113">
        <v>12.64</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496</v>
      </c>
      <c r="CQ128" s="1096"/>
      <c r="CR128" s="1096"/>
      <c r="CS128" s="1096"/>
      <c r="CT128" s="1096"/>
      <c r="CU128" s="1096"/>
      <c r="CV128" s="1096"/>
      <c r="CW128" s="1096"/>
      <c r="CX128" s="1096"/>
      <c r="CY128" s="1096"/>
      <c r="CZ128" s="1096"/>
      <c r="DA128" s="1096"/>
      <c r="DB128" s="1096"/>
      <c r="DC128" s="1096"/>
      <c r="DD128" s="1096"/>
      <c r="DE128" s="1096"/>
      <c r="DF128" s="1097"/>
      <c r="DG128" s="1098" t="s">
        <v>129</v>
      </c>
      <c r="DH128" s="1099"/>
      <c r="DI128" s="1099"/>
      <c r="DJ128" s="1099"/>
      <c r="DK128" s="1099"/>
      <c r="DL128" s="1099" t="s">
        <v>129</v>
      </c>
      <c r="DM128" s="1099"/>
      <c r="DN128" s="1099"/>
      <c r="DO128" s="1099"/>
      <c r="DP128" s="1099"/>
      <c r="DQ128" s="1099" t="s">
        <v>497</v>
      </c>
      <c r="DR128" s="1099"/>
      <c r="DS128" s="1099"/>
      <c r="DT128" s="1099"/>
      <c r="DU128" s="1099"/>
      <c r="DV128" s="1100" t="s">
        <v>129</v>
      </c>
      <c r="DW128" s="1100"/>
      <c r="DX128" s="1100"/>
      <c r="DY128" s="1100"/>
      <c r="DZ128" s="1101"/>
    </row>
    <row r="129" spans="1:131" s="248" customFormat="1" ht="26.25" customHeight="1" x14ac:dyDescent="0.15">
      <c r="A129" s="989" t="s">
        <v>108</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498</v>
      </c>
      <c r="X129" s="1133"/>
      <c r="Y129" s="1133"/>
      <c r="Z129" s="1134"/>
      <c r="AA129" s="1017">
        <v>17684433</v>
      </c>
      <c r="AB129" s="1018"/>
      <c r="AC129" s="1018"/>
      <c r="AD129" s="1018"/>
      <c r="AE129" s="1019"/>
      <c r="AF129" s="1020">
        <v>17151027</v>
      </c>
      <c r="AG129" s="1018"/>
      <c r="AH129" s="1018"/>
      <c r="AI129" s="1018"/>
      <c r="AJ129" s="1019"/>
      <c r="AK129" s="1020">
        <v>17194805</v>
      </c>
      <c r="AL129" s="1018"/>
      <c r="AM129" s="1018"/>
      <c r="AN129" s="1018"/>
      <c r="AO129" s="1019"/>
      <c r="AP129" s="1135"/>
      <c r="AQ129" s="1136"/>
      <c r="AR129" s="1136"/>
      <c r="AS129" s="1136"/>
      <c r="AT129" s="1137"/>
      <c r="AU129" s="286"/>
      <c r="AV129" s="286"/>
      <c r="AW129" s="286"/>
      <c r="AX129" s="1126" t="s">
        <v>499</v>
      </c>
      <c r="AY129" s="1009"/>
      <c r="AZ129" s="1009"/>
      <c r="BA129" s="1009"/>
      <c r="BB129" s="1009"/>
      <c r="BC129" s="1009"/>
      <c r="BD129" s="1009"/>
      <c r="BE129" s="1010"/>
      <c r="BF129" s="1127" t="s">
        <v>129</v>
      </c>
      <c r="BG129" s="1128"/>
      <c r="BH129" s="1128"/>
      <c r="BI129" s="1128"/>
      <c r="BJ129" s="1128"/>
      <c r="BK129" s="1128"/>
      <c r="BL129" s="1129"/>
      <c r="BM129" s="1127">
        <v>17.64</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500</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501</v>
      </c>
      <c r="X130" s="1133"/>
      <c r="Y130" s="1133"/>
      <c r="Z130" s="1134"/>
      <c r="AA130" s="1017">
        <v>3798533</v>
      </c>
      <c r="AB130" s="1018"/>
      <c r="AC130" s="1018"/>
      <c r="AD130" s="1018"/>
      <c r="AE130" s="1019"/>
      <c r="AF130" s="1020">
        <v>3757091</v>
      </c>
      <c r="AG130" s="1018"/>
      <c r="AH130" s="1018"/>
      <c r="AI130" s="1018"/>
      <c r="AJ130" s="1019"/>
      <c r="AK130" s="1020">
        <v>3802075</v>
      </c>
      <c r="AL130" s="1018"/>
      <c r="AM130" s="1018"/>
      <c r="AN130" s="1018"/>
      <c r="AO130" s="1019"/>
      <c r="AP130" s="1135"/>
      <c r="AQ130" s="1136"/>
      <c r="AR130" s="1136"/>
      <c r="AS130" s="1136"/>
      <c r="AT130" s="1137"/>
      <c r="AU130" s="286"/>
      <c r="AV130" s="286"/>
      <c r="AW130" s="286"/>
      <c r="AX130" s="1126" t="s">
        <v>502</v>
      </c>
      <c r="AY130" s="1009"/>
      <c r="AZ130" s="1009"/>
      <c r="BA130" s="1009"/>
      <c r="BB130" s="1009"/>
      <c r="BC130" s="1009"/>
      <c r="BD130" s="1009"/>
      <c r="BE130" s="1010"/>
      <c r="BF130" s="1163">
        <v>-4.0999999999999996</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503</v>
      </c>
      <c r="X131" s="1171"/>
      <c r="Y131" s="1171"/>
      <c r="Z131" s="1172"/>
      <c r="AA131" s="1064">
        <v>13885900</v>
      </c>
      <c r="AB131" s="1043"/>
      <c r="AC131" s="1043"/>
      <c r="AD131" s="1043"/>
      <c r="AE131" s="1044"/>
      <c r="AF131" s="1042">
        <v>13393936</v>
      </c>
      <c r="AG131" s="1043"/>
      <c r="AH131" s="1043"/>
      <c r="AI131" s="1043"/>
      <c r="AJ131" s="1044"/>
      <c r="AK131" s="1042">
        <v>13392730</v>
      </c>
      <c r="AL131" s="1043"/>
      <c r="AM131" s="1043"/>
      <c r="AN131" s="1043"/>
      <c r="AO131" s="1044"/>
      <c r="AP131" s="1173"/>
      <c r="AQ131" s="1174"/>
      <c r="AR131" s="1174"/>
      <c r="AS131" s="1174"/>
      <c r="AT131" s="1175"/>
      <c r="AU131" s="286"/>
      <c r="AV131" s="286"/>
      <c r="AW131" s="286"/>
      <c r="AX131" s="1145" t="s">
        <v>504</v>
      </c>
      <c r="AY131" s="1096"/>
      <c r="AZ131" s="1096"/>
      <c r="BA131" s="1096"/>
      <c r="BB131" s="1096"/>
      <c r="BC131" s="1096"/>
      <c r="BD131" s="1096"/>
      <c r="BE131" s="1097"/>
      <c r="BF131" s="1146" t="s">
        <v>129</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505</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506</v>
      </c>
      <c r="W132" s="1156"/>
      <c r="X132" s="1156"/>
      <c r="Y132" s="1156"/>
      <c r="Z132" s="1157"/>
      <c r="AA132" s="1158">
        <v>-2.1934624330000001</v>
      </c>
      <c r="AB132" s="1159"/>
      <c r="AC132" s="1159"/>
      <c r="AD132" s="1159"/>
      <c r="AE132" s="1160"/>
      <c r="AF132" s="1161">
        <v>-4.3592788630000001</v>
      </c>
      <c r="AG132" s="1159"/>
      <c r="AH132" s="1159"/>
      <c r="AI132" s="1159"/>
      <c r="AJ132" s="1160"/>
      <c r="AK132" s="1161">
        <v>-5.8952431660000002</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507</v>
      </c>
      <c r="W133" s="1139"/>
      <c r="X133" s="1139"/>
      <c r="Y133" s="1139"/>
      <c r="Z133" s="1140"/>
      <c r="AA133" s="1141">
        <v>0.8</v>
      </c>
      <c r="AB133" s="1142"/>
      <c r="AC133" s="1142"/>
      <c r="AD133" s="1142"/>
      <c r="AE133" s="1143"/>
      <c r="AF133" s="1141">
        <v>-2</v>
      </c>
      <c r="AG133" s="1142"/>
      <c r="AH133" s="1142"/>
      <c r="AI133" s="1142"/>
      <c r="AJ133" s="1143"/>
      <c r="AK133" s="1141">
        <v>-4.0999999999999996</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I8s+6tTO/q58d/c40f+GtOtLAu+dhAtEGYX20x+6Ewt8/jouwDmbGOX4cR/aSeeO3Q1fDJo3vUCCk990pt9lQ==" saltValue="/ZQjy1cJSDttQHwcGnLF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Normal="85" zoomScaleSheetLayoutView="100" workbookViewId="0">
      <selection activeCell="AN75" sqref="AN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OKm84fdvA8dg5qGuGcGiaue5QUcJd2Vxb43mCgDdYo/yh2fauF5TCbvBIbF9prZLTzJjCKrAhYB1LRcTFIu6A==" saltValue="+dY6+FHgBsinyUPCoHy3l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1" zoomScaleNormal="100" zoomScaleSheetLayoutView="55" workbookViewId="0">
      <selection activeCell="BY3" sqref="BY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qnZAT9hzyO4ya4Quvv5TwBvGII2EEF0XqTme0KLLgwd18IHXlCzNB8zSeBR7/HZwytn1VATrN70H+tnGkLPQ==" saltValue="1K4LWI63hGZSJUprSrJen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L44" sqref="AL4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516</v>
      </c>
      <c r="AL9" s="1179"/>
      <c r="AM9" s="1179"/>
      <c r="AN9" s="1180"/>
      <c r="AO9" s="314">
        <v>4165548</v>
      </c>
      <c r="AP9" s="314">
        <v>93734</v>
      </c>
      <c r="AQ9" s="315">
        <v>100177</v>
      </c>
      <c r="AR9" s="316">
        <v>-6.4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517</v>
      </c>
      <c r="AL10" s="1179"/>
      <c r="AM10" s="1179"/>
      <c r="AN10" s="1180"/>
      <c r="AO10" s="317">
        <v>564227</v>
      </c>
      <c r="AP10" s="317">
        <v>12696</v>
      </c>
      <c r="AQ10" s="318">
        <v>9943</v>
      </c>
      <c r="AR10" s="319">
        <v>27.7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518</v>
      </c>
      <c r="AL11" s="1179"/>
      <c r="AM11" s="1179"/>
      <c r="AN11" s="1180"/>
      <c r="AO11" s="317">
        <v>204786</v>
      </c>
      <c r="AP11" s="317">
        <v>4608</v>
      </c>
      <c r="AQ11" s="318">
        <v>1487</v>
      </c>
      <c r="AR11" s="319">
        <v>209.9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519</v>
      </c>
      <c r="AL12" s="1179"/>
      <c r="AM12" s="1179"/>
      <c r="AN12" s="1180"/>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521</v>
      </c>
      <c r="AL13" s="1179"/>
      <c r="AM13" s="1179"/>
      <c r="AN13" s="1180"/>
      <c r="AO13" s="317">
        <v>27970</v>
      </c>
      <c r="AP13" s="317">
        <v>629</v>
      </c>
      <c r="AQ13" s="318">
        <v>4025</v>
      </c>
      <c r="AR13" s="319">
        <v>-84.4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522</v>
      </c>
      <c r="AL14" s="1179"/>
      <c r="AM14" s="1179"/>
      <c r="AN14" s="1180"/>
      <c r="AO14" s="317">
        <v>103845</v>
      </c>
      <c r="AP14" s="317">
        <v>2337</v>
      </c>
      <c r="AQ14" s="318">
        <v>2366</v>
      </c>
      <c r="AR14" s="319">
        <v>-1.2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523</v>
      </c>
      <c r="AL15" s="1185"/>
      <c r="AM15" s="1185"/>
      <c r="AN15" s="1186"/>
      <c r="AO15" s="317">
        <v>-321805</v>
      </c>
      <c r="AP15" s="317">
        <v>-7241</v>
      </c>
      <c r="AQ15" s="318">
        <v>-7732</v>
      </c>
      <c r="AR15" s="319">
        <v>-6.4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188</v>
      </c>
      <c r="AL16" s="1185"/>
      <c r="AM16" s="1185"/>
      <c r="AN16" s="1186"/>
      <c r="AO16" s="317">
        <v>4744571</v>
      </c>
      <c r="AP16" s="317">
        <v>106764</v>
      </c>
      <c r="AQ16" s="318">
        <v>110288</v>
      </c>
      <c r="AR16" s="319">
        <v>-3.2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528</v>
      </c>
      <c r="AL21" s="1188"/>
      <c r="AM21" s="1188"/>
      <c r="AN21" s="1189"/>
      <c r="AO21" s="330">
        <v>9.11</v>
      </c>
      <c r="AP21" s="331">
        <v>10.26</v>
      </c>
      <c r="AQ21" s="332">
        <v>-1.1499999999999999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529</v>
      </c>
      <c r="AL22" s="1188"/>
      <c r="AM22" s="1188"/>
      <c r="AN22" s="1189"/>
      <c r="AO22" s="335">
        <v>97.6</v>
      </c>
      <c r="AP22" s="336">
        <v>97.6</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533</v>
      </c>
      <c r="AL32" s="1182"/>
      <c r="AM32" s="1182"/>
      <c r="AN32" s="1183"/>
      <c r="AO32" s="345">
        <v>2477462</v>
      </c>
      <c r="AP32" s="345">
        <v>55748</v>
      </c>
      <c r="AQ32" s="346">
        <v>68741</v>
      </c>
      <c r="AR32" s="347">
        <v>-18.899999999999999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534</v>
      </c>
      <c r="AL33" s="1182"/>
      <c r="AM33" s="1182"/>
      <c r="AN33" s="1183"/>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535</v>
      </c>
      <c r="AL34" s="1182"/>
      <c r="AM34" s="1182"/>
      <c r="AN34" s="1183"/>
      <c r="AO34" s="345" t="s">
        <v>520</v>
      </c>
      <c r="AP34" s="345" t="s">
        <v>520</v>
      </c>
      <c r="AQ34" s="346">
        <v>1</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536</v>
      </c>
      <c r="AL35" s="1182"/>
      <c r="AM35" s="1182"/>
      <c r="AN35" s="1183"/>
      <c r="AO35" s="345">
        <v>423677</v>
      </c>
      <c r="AP35" s="345">
        <v>9534</v>
      </c>
      <c r="AQ35" s="346">
        <v>17075</v>
      </c>
      <c r="AR35" s="347">
        <v>-44.2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537</v>
      </c>
      <c r="AL36" s="1182"/>
      <c r="AM36" s="1182"/>
      <c r="AN36" s="1183"/>
      <c r="AO36" s="345">
        <v>114006</v>
      </c>
      <c r="AP36" s="345">
        <v>2565</v>
      </c>
      <c r="AQ36" s="346">
        <v>2445</v>
      </c>
      <c r="AR36" s="347">
        <v>4.9000000000000004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538</v>
      </c>
      <c r="AL37" s="1182"/>
      <c r="AM37" s="1182"/>
      <c r="AN37" s="1183"/>
      <c r="AO37" s="345">
        <v>7772</v>
      </c>
      <c r="AP37" s="345">
        <v>175</v>
      </c>
      <c r="AQ37" s="346">
        <v>621</v>
      </c>
      <c r="AR37" s="347">
        <v>-71.8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539</v>
      </c>
      <c r="AL38" s="1191"/>
      <c r="AM38" s="1191"/>
      <c r="AN38" s="1192"/>
      <c r="AO38" s="348">
        <v>84</v>
      </c>
      <c r="AP38" s="348">
        <v>2</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540</v>
      </c>
      <c r="AL39" s="1191"/>
      <c r="AM39" s="1191"/>
      <c r="AN39" s="1192"/>
      <c r="AO39" s="345">
        <v>-10460</v>
      </c>
      <c r="AP39" s="345">
        <v>-235</v>
      </c>
      <c r="AQ39" s="346">
        <v>-4161</v>
      </c>
      <c r="AR39" s="347">
        <v>-94.4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541</v>
      </c>
      <c r="AL40" s="1182"/>
      <c r="AM40" s="1182"/>
      <c r="AN40" s="1183"/>
      <c r="AO40" s="345">
        <v>-3802075</v>
      </c>
      <c r="AP40" s="345">
        <v>-85555</v>
      </c>
      <c r="AQ40" s="346">
        <v>-59663</v>
      </c>
      <c r="AR40" s="347">
        <v>43.4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303</v>
      </c>
      <c r="AL41" s="1194"/>
      <c r="AM41" s="1194"/>
      <c r="AN41" s="1195"/>
      <c r="AO41" s="345">
        <v>-789534</v>
      </c>
      <c r="AP41" s="345">
        <v>-17766</v>
      </c>
      <c r="AQ41" s="346">
        <v>25063</v>
      </c>
      <c r="AR41" s="347">
        <v>-170.9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511</v>
      </c>
      <c r="AN49" s="1198" t="s">
        <v>545</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3857633</v>
      </c>
      <c r="AN51" s="367">
        <v>80329</v>
      </c>
      <c r="AO51" s="368">
        <v>-6.4</v>
      </c>
      <c r="AP51" s="369">
        <v>83280</v>
      </c>
      <c r="AQ51" s="370">
        <v>-5.3</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2965479</v>
      </c>
      <c r="AN52" s="375">
        <v>61751</v>
      </c>
      <c r="AO52" s="376">
        <v>0.4</v>
      </c>
      <c r="AP52" s="377">
        <v>43123</v>
      </c>
      <c r="AQ52" s="378">
        <v>-10.5</v>
      </c>
      <c r="AR52" s="379">
        <v>10.9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5254895</v>
      </c>
      <c r="AN53" s="367">
        <v>111640</v>
      </c>
      <c r="AO53" s="368">
        <v>39</v>
      </c>
      <c r="AP53" s="369">
        <v>88968</v>
      </c>
      <c r="AQ53" s="370">
        <v>6.8</v>
      </c>
      <c r="AR53" s="371">
        <v>32.200000000000003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3648783</v>
      </c>
      <c r="AN54" s="375">
        <v>77518</v>
      </c>
      <c r="AO54" s="376">
        <v>25.5</v>
      </c>
      <c r="AP54" s="377">
        <v>45482</v>
      </c>
      <c r="AQ54" s="378">
        <v>5.5</v>
      </c>
      <c r="AR54" s="379">
        <v>20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4462980</v>
      </c>
      <c r="AN55" s="367">
        <v>96742</v>
      </c>
      <c r="AO55" s="368">
        <v>-13.3</v>
      </c>
      <c r="AP55" s="369">
        <v>85173</v>
      </c>
      <c r="AQ55" s="370">
        <v>-4.3</v>
      </c>
      <c r="AR55" s="371">
        <v>-9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3286488</v>
      </c>
      <c r="AN56" s="375">
        <v>71239</v>
      </c>
      <c r="AO56" s="376">
        <v>-8.1</v>
      </c>
      <c r="AP56" s="377">
        <v>43913</v>
      </c>
      <c r="AQ56" s="378">
        <v>-3.4</v>
      </c>
      <c r="AR56" s="379">
        <v>-4.7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7029582</v>
      </c>
      <c r="AN57" s="367">
        <v>155309</v>
      </c>
      <c r="AO57" s="368">
        <v>60.5</v>
      </c>
      <c r="AP57" s="369">
        <v>94081</v>
      </c>
      <c r="AQ57" s="370">
        <v>10.5</v>
      </c>
      <c r="AR57" s="371">
        <v>50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4457750</v>
      </c>
      <c r="AN58" s="375">
        <v>98488</v>
      </c>
      <c r="AO58" s="376">
        <v>38.299999999999997</v>
      </c>
      <c r="AP58" s="377">
        <v>48949</v>
      </c>
      <c r="AQ58" s="378">
        <v>11.5</v>
      </c>
      <c r="AR58" s="379">
        <v>26.8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7563728</v>
      </c>
      <c r="AN59" s="367">
        <v>170201</v>
      </c>
      <c r="AO59" s="368">
        <v>9.6</v>
      </c>
      <c r="AP59" s="369">
        <v>92632</v>
      </c>
      <c r="AQ59" s="370">
        <v>-1.5</v>
      </c>
      <c r="AR59" s="371">
        <v>11.1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3341792</v>
      </c>
      <c r="AN60" s="375">
        <v>75198</v>
      </c>
      <c r="AO60" s="376">
        <v>-23.6</v>
      </c>
      <c r="AP60" s="377">
        <v>47978</v>
      </c>
      <c r="AQ60" s="378">
        <v>-2</v>
      </c>
      <c r="AR60" s="379">
        <v>-21.6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5633764</v>
      </c>
      <c r="AN61" s="382">
        <v>122844</v>
      </c>
      <c r="AO61" s="383">
        <v>17.899999999999999</v>
      </c>
      <c r="AP61" s="384">
        <v>88827</v>
      </c>
      <c r="AQ61" s="385">
        <v>1.2</v>
      </c>
      <c r="AR61" s="371">
        <v>16.7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3540058</v>
      </c>
      <c r="AN62" s="375">
        <v>76839</v>
      </c>
      <c r="AO62" s="376">
        <v>6.5</v>
      </c>
      <c r="AP62" s="377">
        <v>45889</v>
      </c>
      <c r="AQ62" s="378">
        <v>0.2</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GXunFG1F/LHXt+lSCDQZ0crJ6DPJfkRuZQFo76lNbQTpRX7qfTyk9FodVLPm0D6XdxGR/TztcB67ES4T6vNJA==" saltValue="c1YXavxtCCgMSkxs2JUf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85" zoomScaleNormal="85" zoomScaleSheetLayoutView="55" workbookViewId="0">
      <selection activeCell="BJ53" sqref="BJ5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tFsXrDYH/rRmdFSlUCfN9ZZEBnY4WfEuzI/on1Ev0aXQXHFSv7yuYFmysAEIzXd7gW/IKTpGiswV/832xdECKw==" saltValue="BIDCYnLw7DhxKP5pWrcPy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election activeCell="AD72" sqref="AD7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mh/XEu7ojtZ7SYB77Tes2tr3Sy7A7VcrC2RwW1L5KtsMgTpDrnCtLSz0BGwzVqlVjE3thxPrtbGiCmBjBuer/Q==" saltValue="qYjNnrNtThXJteFySns4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1" t="s">
        <v>3</v>
      </c>
      <c r="D47" s="1201"/>
      <c r="E47" s="1202"/>
      <c r="F47" s="11">
        <v>23.4</v>
      </c>
      <c r="G47" s="12">
        <v>19.239999999999998</v>
      </c>
      <c r="H47" s="12">
        <v>19.739999999999998</v>
      </c>
      <c r="I47" s="12">
        <v>20.36</v>
      </c>
      <c r="J47" s="13">
        <v>19.68</v>
      </c>
    </row>
    <row r="48" spans="2:10" ht="57.75" customHeight="1" x14ac:dyDescent="0.15">
      <c r="B48" s="14"/>
      <c r="C48" s="1203" t="s">
        <v>4</v>
      </c>
      <c r="D48" s="1203"/>
      <c r="E48" s="1204"/>
      <c r="F48" s="15">
        <v>10</v>
      </c>
      <c r="G48" s="16">
        <v>8.86</v>
      </c>
      <c r="H48" s="16">
        <v>9.23</v>
      </c>
      <c r="I48" s="16">
        <v>9.2799999999999994</v>
      </c>
      <c r="J48" s="17">
        <v>10.9</v>
      </c>
    </row>
    <row r="49" spans="2:10" ht="57.75" customHeight="1" thickBot="1" x14ac:dyDescent="0.2">
      <c r="B49" s="18"/>
      <c r="C49" s="1205" t="s">
        <v>5</v>
      </c>
      <c r="D49" s="1205"/>
      <c r="E49" s="1206"/>
      <c r="F49" s="19">
        <v>13.82</v>
      </c>
      <c r="G49" s="20">
        <v>8.65</v>
      </c>
      <c r="H49" s="20">
        <v>13.93</v>
      </c>
      <c r="I49" s="20">
        <v>13.1</v>
      </c>
      <c r="J49" s="21">
        <v>10.34</v>
      </c>
    </row>
    <row r="50" spans="2:10" ht="13.5" customHeight="1" x14ac:dyDescent="0.15"/>
  </sheetData>
  <sheetProtection algorithmName="SHA-512" hashValue="uHwunUT6QGo2JswyoIhvoGgHoI0jPZS9JXuNDljdP67zt9bh0AunVpVuhclTXwTxja/eRi8Ci+zh8hDk0p8b/g==" saltValue="WGoBGOx4ML33tHoAamqA3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3" t="s">
        <v>566</v>
      </c>
      <c r="D34" s="1213"/>
      <c r="E34" s="1214"/>
      <c r="F34" s="32">
        <v>10</v>
      </c>
      <c r="G34" s="33">
        <v>8.86</v>
      </c>
      <c r="H34" s="33">
        <v>9.23</v>
      </c>
      <c r="I34" s="33">
        <v>9.2799999999999994</v>
      </c>
      <c r="J34" s="34">
        <v>10.89</v>
      </c>
      <c r="K34" s="22"/>
      <c r="L34" s="22"/>
      <c r="M34" s="22"/>
      <c r="N34" s="22"/>
      <c r="O34" s="22"/>
      <c r="P34" s="22"/>
    </row>
    <row r="35" spans="1:16" ht="39" customHeight="1" x14ac:dyDescent="0.15">
      <c r="A35" s="22"/>
      <c r="B35" s="35"/>
      <c r="C35" s="1207" t="s">
        <v>567</v>
      </c>
      <c r="D35" s="1208"/>
      <c r="E35" s="1209"/>
      <c r="F35" s="36">
        <v>2.14</v>
      </c>
      <c r="G35" s="37">
        <v>2.17</v>
      </c>
      <c r="H35" s="37">
        <v>3.15</v>
      </c>
      <c r="I35" s="37">
        <v>3.6</v>
      </c>
      <c r="J35" s="38">
        <v>3.31</v>
      </c>
      <c r="K35" s="22"/>
      <c r="L35" s="22"/>
      <c r="M35" s="22"/>
      <c r="N35" s="22"/>
      <c r="O35" s="22"/>
      <c r="P35" s="22"/>
    </row>
    <row r="36" spans="1:16" ht="39" customHeight="1" x14ac:dyDescent="0.15">
      <c r="A36" s="22"/>
      <c r="B36" s="35"/>
      <c r="C36" s="1207" t="s">
        <v>568</v>
      </c>
      <c r="D36" s="1208"/>
      <c r="E36" s="1209"/>
      <c r="F36" s="36">
        <v>1.51</v>
      </c>
      <c r="G36" s="37">
        <v>3.15</v>
      </c>
      <c r="H36" s="37">
        <v>4.1900000000000004</v>
      </c>
      <c r="I36" s="37">
        <v>1.76</v>
      </c>
      <c r="J36" s="38">
        <v>2</v>
      </c>
      <c r="K36" s="22"/>
      <c r="L36" s="22"/>
      <c r="M36" s="22"/>
      <c r="N36" s="22"/>
      <c r="O36" s="22"/>
      <c r="P36" s="22"/>
    </row>
    <row r="37" spans="1:16" ht="39" customHeight="1" x14ac:dyDescent="0.15">
      <c r="A37" s="22"/>
      <c r="B37" s="35"/>
      <c r="C37" s="1207" t="s">
        <v>569</v>
      </c>
      <c r="D37" s="1208"/>
      <c r="E37" s="1209"/>
      <c r="F37" s="36" t="s">
        <v>520</v>
      </c>
      <c r="G37" s="37" t="s">
        <v>520</v>
      </c>
      <c r="H37" s="37" t="s">
        <v>520</v>
      </c>
      <c r="I37" s="37" t="s">
        <v>520</v>
      </c>
      <c r="J37" s="38">
        <v>1.83</v>
      </c>
      <c r="K37" s="22"/>
      <c r="L37" s="22"/>
      <c r="M37" s="22"/>
      <c r="N37" s="22"/>
      <c r="O37" s="22"/>
      <c r="P37" s="22"/>
    </row>
    <row r="38" spans="1:16" ht="39" customHeight="1" x14ac:dyDescent="0.15">
      <c r="A38" s="22"/>
      <c r="B38" s="35"/>
      <c r="C38" s="1207" t="s">
        <v>570</v>
      </c>
      <c r="D38" s="1208"/>
      <c r="E38" s="1209"/>
      <c r="F38" s="36">
        <v>0.01</v>
      </c>
      <c r="G38" s="37">
        <v>0</v>
      </c>
      <c r="H38" s="37">
        <v>0.01</v>
      </c>
      <c r="I38" s="37">
        <v>0.02</v>
      </c>
      <c r="J38" s="38">
        <v>0</v>
      </c>
      <c r="K38" s="22"/>
      <c r="L38" s="22"/>
      <c r="M38" s="22"/>
      <c r="N38" s="22"/>
      <c r="O38" s="22"/>
      <c r="P38" s="22"/>
    </row>
    <row r="39" spans="1:16" ht="39" customHeight="1" x14ac:dyDescent="0.15">
      <c r="A39" s="22"/>
      <c r="B39" s="35"/>
      <c r="C39" s="1207" t="s">
        <v>571</v>
      </c>
      <c r="D39" s="1208"/>
      <c r="E39" s="1209"/>
      <c r="F39" s="36" t="s">
        <v>520</v>
      </c>
      <c r="G39" s="37" t="s">
        <v>520</v>
      </c>
      <c r="H39" s="37" t="s">
        <v>520</v>
      </c>
      <c r="I39" s="37">
        <v>0</v>
      </c>
      <c r="J39" s="38">
        <v>0</v>
      </c>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572</v>
      </c>
      <c r="D42" s="1208"/>
      <c r="E42" s="1209"/>
      <c r="F42" s="36" t="s">
        <v>520</v>
      </c>
      <c r="G42" s="37" t="s">
        <v>520</v>
      </c>
      <c r="H42" s="37" t="s">
        <v>520</v>
      </c>
      <c r="I42" s="37" t="s">
        <v>520</v>
      </c>
      <c r="J42" s="38" t="s">
        <v>520</v>
      </c>
      <c r="K42" s="22"/>
      <c r="L42" s="22"/>
      <c r="M42" s="22"/>
      <c r="N42" s="22"/>
      <c r="O42" s="22"/>
      <c r="P42" s="22"/>
    </row>
    <row r="43" spans="1:16" ht="39" customHeight="1" thickBot="1" x14ac:dyDescent="0.2">
      <c r="A43" s="22"/>
      <c r="B43" s="40"/>
      <c r="C43" s="1210" t="s">
        <v>573</v>
      </c>
      <c r="D43" s="1211"/>
      <c r="E43" s="1212"/>
      <c r="F43" s="41">
        <v>0</v>
      </c>
      <c r="G43" s="42">
        <v>0.08</v>
      </c>
      <c r="H43" s="42">
        <v>0</v>
      </c>
      <c r="I43" s="42">
        <v>0.46</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zgdLR+rcv71l6sjMR3QY7VjlC06VuTauhxNDnDBzji3mE9TK4H8zW2dV9ZJCXWRBhdXhHIA2tCgIlPIph1kZA==" saltValue="srb/d/z497+dUmdJ4vzG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70" zoomScaleNormal="70"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3780</v>
      </c>
      <c r="L45" s="60">
        <v>3179</v>
      </c>
      <c r="M45" s="60">
        <v>2844</v>
      </c>
      <c r="N45" s="60">
        <v>2586</v>
      </c>
      <c r="O45" s="61">
        <v>2477</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520</v>
      </c>
      <c r="L46" s="64" t="s">
        <v>520</v>
      </c>
      <c r="M46" s="64" t="s">
        <v>520</v>
      </c>
      <c r="N46" s="64" t="s">
        <v>520</v>
      </c>
      <c r="O46" s="65" t="s">
        <v>520</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520</v>
      </c>
      <c r="L47" s="64" t="s">
        <v>520</v>
      </c>
      <c r="M47" s="64" t="s">
        <v>520</v>
      </c>
      <c r="N47" s="64" t="s">
        <v>520</v>
      </c>
      <c r="O47" s="65" t="s">
        <v>520</v>
      </c>
      <c r="P47" s="48"/>
      <c r="Q47" s="48"/>
      <c r="R47" s="48"/>
      <c r="S47" s="48"/>
      <c r="T47" s="48"/>
      <c r="U47" s="48"/>
    </row>
    <row r="48" spans="1:21" ht="30.75" customHeight="1" x14ac:dyDescent="0.15">
      <c r="A48" s="48"/>
      <c r="B48" s="1217"/>
      <c r="C48" s="1218"/>
      <c r="D48" s="62"/>
      <c r="E48" s="1223" t="s">
        <v>15</v>
      </c>
      <c r="F48" s="1223"/>
      <c r="G48" s="1223"/>
      <c r="H48" s="1223"/>
      <c r="I48" s="1223"/>
      <c r="J48" s="1224"/>
      <c r="K48" s="63">
        <v>501</v>
      </c>
      <c r="L48" s="64">
        <v>483</v>
      </c>
      <c r="M48" s="64">
        <v>483</v>
      </c>
      <c r="N48" s="64">
        <v>464</v>
      </c>
      <c r="O48" s="65">
        <v>424</v>
      </c>
      <c r="P48" s="48"/>
      <c r="Q48" s="48"/>
      <c r="R48" s="48"/>
      <c r="S48" s="48"/>
      <c r="T48" s="48"/>
      <c r="U48" s="48"/>
    </row>
    <row r="49" spans="1:21" ht="30.75" customHeight="1" x14ac:dyDescent="0.15">
      <c r="A49" s="48"/>
      <c r="B49" s="1217"/>
      <c r="C49" s="1218"/>
      <c r="D49" s="62"/>
      <c r="E49" s="1223" t="s">
        <v>16</v>
      </c>
      <c r="F49" s="1223"/>
      <c r="G49" s="1223"/>
      <c r="H49" s="1223"/>
      <c r="I49" s="1223"/>
      <c r="J49" s="1224"/>
      <c r="K49" s="63">
        <v>137</v>
      </c>
      <c r="L49" s="64">
        <v>144</v>
      </c>
      <c r="M49" s="64">
        <v>165</v>
      </c>
      <c r="N49" s="64">
        <v>122</v>
      </c>
      <c r="O49" s="65">
        <v>114</v>
      </c>
      <c r="P49" s="48"/>
      <c r="Q49" s="48"/>
      <c r="R49" s="48"/>
      <c r="S49" s="48"/>
      <c r="T49" s="48"/>
      <c r="U49" s="48"/>
    </row>
    <row r="50" spans="1:21" ht="30.75" customHeight="1" x14ac:dyDescent="0.15">
      <c r="A50" s="48"/>
      <c r="B50" s="1217"/>
      <c r="C50" s="1218"/>
      <c r="D50" s="62"/>
      <c r="E50" s="1223" t="s">
        <v>17</v>
      </c>
      <c r="F50" s="1223"/>
      <c r="G50" s="1223"/>
      <c r="H50" s="1223"/>
      <c r="I50" s="1223"/>
      <c r="J50" s="1224"/>
      <c r="K50" s="63">
        <v>14</v>
      </c>
      <c r="L50" s="64">
        <v>12</v>
      </c>
      <c r="M50" s="64">
        <v>12</v>
      </c>
      <c r="N50" s="64">
        <v>11</v>
      </c>
      <c r="O50" s="65">
        <v>8</v>
      </c>
      <c r="P50" s="48"/>
      <c r="Q50" s="48"/>
      <c r="R50" s="48"/>
      <c r="S50" s="48"/>
      <c r="T50" s="48"/>
      <c r="U50" s="48"/>
    </row>
    <row r="51" spans="1:21" ht="30.75" customHeight="1" x14ac:dyDescent="0.15">
      <c r="A51" s="48"/>
      <c r="B51" s="1219"/>
      <c r="C51" s="1220"/>
      <c r="D51" s="66"/>
      <c r="E51" s="1223" t="s">
        <v>18</v>
      </c>
      <c r="F51" s="1223"/>
      <c r="G51" s="1223"/>
      <c r="H51" s="1223"/>
      <c r="I51" s="1223"/>
      <c r="J51" s="1224"/>
      <c r="K51" s="63">
        <v>0</v>
      </c>
      <c r="L51" s="64">
        <v>0</v>
      </c>
      <c r="M51" s="64">
        <v>0</v>
      </c>
      <c r="N51" s="64">
        <v>0</v>
      </c>
      <c r="O51" s="65">
        <v>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3781</v>
      </c>
      <c r="L52" s="64">
        <v>3748</v>
      </c>
      <c r="M52" s="64">
        <v>3808</v>
      </c>
      <c r="N52" s="64">
        <v>3767</v>
      </c>
      <c r="O52" s="65">
        <v>3812</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651</v>
      </c>
      <c r="L53" s="69">
        <v>70</v>
      </c>
      <c r="M53" s="69">
        <v>-304</v>
      </c>
      <c r="N53" s="69">
        <v>-584</v>
      </c>
      <c r="O53" s="70">
        <v>-789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IFj+XaTkzDBB4Clt/0BLFoRUQw8Eha2we+BjcEx/IEmuLvj5jkUiOzpnXI4yYSoLGmPOMk5S7lbuHPSSWppkg==" saltValue="Zz7X6PV2qirPkhw9BrAp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1" t="s">
        <v>30</v>
      </c>
      <c r="C41" s="1242"/>
      <c r="D41" s="102"/>
      <c r="E41" s="1247" t="s">
        <v>31</v>
      </c>
      <c r="F41" s="1247"/>
      <c r="G41" s="1247"/>
      <c r="H41" s="1248"/>
      <c r="I41" s="103">
        <v>22510</v>
      </c>
      <c r="J41" s="104">
        <v>21324</v>
      </c>
      <c r="K41" s="104">
        <v>19958</v>
      </c>
      <c r="L41" s="104">
        <v>21365</v>
      </c>
      <c r="M41" s="105">
        <v>23173</v>
      </c>
    </row>
    <row r="42" spans="2:13" ht="27.75" customHeight="1" x14ac:dyDescent="0.15">
      <c r="B42" s="1243"/>
      <c r="C42" s="1244"/>
      <c r="D42" s="106"/>
      <c r="E42" s="1249" t="s">
        <v>32</v>
      </c>
      <c r="F42" s="1249"/>
      <c r="G42" s="1249"/>
      <c r="H42" s="1250"/>
      <c r="I42" s="107" t="s">
        <v>520</v>
      </c>
      <c r="J42" s="108" t="s">
        <v>520</v>
      </c>
      <c r="K42" s="108" t="s">
        <v>520</v>
      </c>
      <c r="L42" s="108" t="s">
        <v>520</v>
      </c>
      <c r="M42" s="109" t="s">
        <v>520</v>
      </c>
    </row>
    <row r="43" spans="2:13" ht="27.75" customHeight="1" x14ac:dyDescent="0.15">
      <c r="B43" s="1243"/>
      <c r="C43" s="1244"/>
      <c r="D43" s="106"/>
      <c r="E43" s="1249" t="s">
        <v>33</v>
      </c>
      <c r="F43" s="1249"/>
      <c r="G43" s="1249"/>
      <c r="H43" s="1250"/>
      <c r="I43" s="107">
        <v>6839</v>
      </c>
      <c r="J43" s="108">
        <v>6645</v>
      </c>
      <c r="K43" s="108">
        <v>4152</v>
      </c>
      <c r="L43" s="108">
        <v>4688</v>
      </c>
      <c r="M43" s="109">
        <v>4946</v>
      </c>
    </row>
    <row r="44" spans="2:13" ht="27.75" customHeight="1" x14ac:dyDescent="0.15">
      <c r="B44" s="1243"/>
      <c r="C44" s="1244"/>
      <c r="D44" s="106"/>
      <c r="E44" s="1249" t="s">
        <v>34</v>
      </c>
      <c r="F44" s="1249"/>
      <c r="G44" s="1249"/>
      <c r="H44" s="1250"/>
      <c r="I44" s="107">
        <v>255</v>
      </c>
      <c r="J44" s="108">
        <v>290</v>
      </c>
      <c r="K44" s="108">
        <v>233</v>
      </c>
      <c r="L44" s="108">
        <v>212</v>
      </c>
      <c r="M44" s="109">
        <v>230</v>
      </c>
    </row>
    <row r="45" spans="2:13" ht="27.75" customHeight="1" x14ac:dyDescent="0.15">
      <c r="B45" s="1243"/>
      <c r="C45" s="1244"/>
      <c r="D45" s="106"/>
      <c r="E45" s="1249" t="s">
        <v>35</v>
      </c>
      <c r="F45" s="1249"/>
      <c r="G45" s="1249"/>
      <c r="H45" s="1250"/>
      <c r="I45" s="107">
        <v>4138</v>
      </c>
      <c r="J45" s="108">
        <v>4197</v>
      </c>
      <c r="K45" s="108">
        <v>3874</v>
      </c>
      <c r="L45" s="108">
        <v>4054</v>
      </c>
      <c r="M45" s="109">
        <v>3817</v>
      </c>
    </row>
    <row r="46" spans="2:13" ht="27.75" customHeight="1" x14ac:dyDescent="0.15">
      <c r="B46" s="1243"/>
      <c r="C46" s="1244"/>
      <c r="D46" s="110"/>
      <c r="E46" s="1249" t="s">
        <v>36</v>
      </c>
      <c r="F46" s="1249"/>
      <c r="G46" s="1249"/>
      <c r="H46" s="1250"/>
      <c r="I46" s="107" t="s">
        <v>520</v>
      </c>
      <c r="J46" s="108" t="s">
        <v>520</v>
      </c>
      <c r="K46" s="108" t="s">
        <v>520</v>
      </c>
      <c r="L46" s="108" t="s">
        <v>520</v>
      </c>
      <c r="M46" s="109" t="s">
        <v>520</v>
      </c>
    </row>
    <row r="47" spans="2:13" ht="27.75" customHeight="1" x14ac:dyDescent="0.15">
      <c r="B47" s="1243"/>
      <c r="C47" s="1244"/>
      <c r="D47" s="111"/>
      <c r="E47" s="1251" t="s">
        <v>37</v>
      </c>
      <c r="F47" s="1252"/>
      <c r="G47" s="1252"/>
      <c r="H47" s="1253"/>
      <c r="I47" s="107" t="s">
        <v>520</v>
      </c>
      <c r="J47" s="108" t="s">
        <v>520</v>
      </c>
      <c r="K47" s="108" t="s">
        <v>520</v>
      </c>
      <c r="L47" s="108" t="s">
        <v>520</v>
      </c>
      <c r="M47" s="109" t="s">
        <v>520</v>
      </c>
    </row>
    <row r="48" spans="2:13" ht="27.75" customHeight="1" x14ac:dyDescent="0.15">
      <c r="B48" s="1243"/>
      <c r="C48" s="1244"/>
      <c r="D48" s="106"/>
      <c r="E48" s="1249" t="s">
        <v>38</v>
      </c>
      <c r="F48" s="1249"/>
      <c r="G48" s="1249"/>
      <c r="H48" s="1250"/>
      <c r="I48" s="107" t="s">
        <v>520</v>
      </c>
      <c r="J48" s="108" t="s">
        <v>520</v>
      </c>
      <c r="K48" s="108" t="s">
        <v>520</v>
      </c>
      <c r="L48" s="108" t="s">
        <v>520</v>
      </c>
      <c r="M48" s="109" t="s">
        <v>520</v>
      </c>
    </row>
    <row r="49" spans="2:13" ht="27.75" customHeight="1" x14ac:dyDescent="0.15">
      <c r="B49" s="1245"/>
      <c r="C49" s="1246"/>
      <c r="D49" s="106"/>
      <c r="E49" s="1249" t="s">
        <v>39</v>
      </c>
      <c r="F49" s="1249"/>
      <c r="G49" s="1249"/>
      <c r="H49" s="1250"/>
      <c r="I49" s="107" t="s">
        <v>520</v>
      </c>
      <c r="J49" s="108" t="s">
        <v>520</v>
      </c>
      <c r="K49" s="108" t="s">
        <v>520</v>
      </c>
      <c r="L49" s="108" t="s">
        <v>520</v>
      </c>
      <c r="M49" s="109" t="s">
        <v>520</v>
      </c>
    </row>
    <row r="50" spans="2:13" ht="27.75" customHeight="1" x14ac:dyDescent="0.15">
      <c r="B50" s="1254" t="s">
        <v>40</v>
      </c>
      <c r="C50" s="1255"/>
      <c r="D50" s="112"/>
      <c r="E50" s="1249" t="s">
        <v>41</v>
      </c>
      <c r="F50" s="1249"/>
      <c r="G50" s="1249"/>
      <c r="H50" s="1250"/>
      <c r="I50" s="107">
        <v>17362</v>
      </c>
      <c r="J50" s="108">
        <v>16111</v>
      </c>
      <c r="K50" s="108">
        <v>14911</v>
      </c>
      <c r="L50" s="108">
        <v>14489</v>
      </c>
      <c r="M50" s="109">
        <v>14184</v>
      </c>
    </row>
    <row r="51" spans="2:13" ht="27.75" customHeight="1" x14ac:dyDescent="0.15">
      <c r="B51" s="1243"/>
      <c r="C51" s="1244"/>
      <c r="D51" s="106"/>
      <c r="E51" s="1249" t="s">
        <v>42</v>
      </c>
      <c r="F51" s="1249"/>
      <c r="G51" s="1249"/>
      <c r="H51" s="1250"/>
      <c r="I51" s="107">
        <v>128</v>
      </c>
      <c r="J51" s="108">
        <v>75</v>
      </c>
      <c r="K51" s="108">
        <v>66</v>
      </c>
      <c r="L51" s="108">
        <v>58</v>
      </c>
      <c r="M51" s="109">
        <v>95</v>
      </c>
    </row>
    <row r="52" spans="2:13" ht="27.75" customHeight="1" x14ac:dyDescent="0.15">
      <c r="B52" s="1245"/>
      <c r="C52" s="1246"/>
      <c r="D52" s="106"/>
      <c r="E52" s="1249" t="s">
        <v>43</v>
      </c>
      <c r="F52" s="1249"/>
      <c r="G52" s="1249"/>
      <c r="H52" s="1250"/>
      <c r="I52" s="107">
        <v>29442</v>
      </c>
      <c r="J52" s="108">
        <v>29925</v>
      </c>
      <c r="K52" s="108">
        <v>29217</v>
      </c>
      <c r="L52" s="108">
        <v>30320</v>
      </c>
      <c r="M52" s="109">
        <v>31271</v>
      </c>
    </row>
    <row r="53" spans="2:13" ht="27.75" customHeight="1" thickBot="1" x14ac:dyDescent="0.2">
      <c r="B53" s="1256" t="s">
        <v>44</v>
      </c>
      <c r="C53" s="1257"/>
      <c r="D53" s="113"/>
      <c r="E53" s="1258" t="s">
        <v>45</v>
      </c>
      <c r="F53" s="1258"/>
      <c r="G53" s="1258"/>
      <c r="H53" s="1259"/>
      <c r="I53" s="114">
        <v>-13190</v>
      </c>
      <c r="J53" s="115">
        <v>-13655</v>
      </c>
      <c r="K53" s="115">
        <v>-15979</v>
      </c>
      <c r="L53" s="115">
        <v>-14548</v>
      </c>
      <c r="M53" s="116">
        <v>-13382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xN8qCp+N5lDbtJe3Na2wzh+1n5n4PIHcevBwI1N0tRfkBIOfhKSFw1cIina7rK0XFcB2R3y77eOWpVPQ3d8ig==" saltValue="ysSFjBgo7s3Xzo0wfcwY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E1" zoomScale="70" zoomScaleNormal="70" zoomScaleSheetLayoutView="100" workbookViewId="0">
      <selection activeCell="J55" sqref="J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8" t="s">
        <v>48</v>
      </c>
      <c r="D55" s="1268"/>
      <c r="E55" s="1269"/>
      <c r="F55" s="128">
        <v>3490</v>
      </c>
      <c r="G55" s="128">
        <v>3491</v>
      </c>
      <c r="H55" s="129">
        <v>3383</v>
      </c>
    </row>
    <row r="56" spans="2:8" ht="52.5" customHeight="1" x14ac:dyDescent="0.15">
      <c r="B56" s="130"/>
      <c r="C56" s="1270" t="s">
        <v>49</v>
      </c>
      <c r="D56" s="1270"/>
      <c r="E56" s="1271"/>
      <c r="F56" s="131">
        <v>7073</v>
      </c>
      <c r="G56" s="131">
        <v>5607</v>
      </c>
      <c r="H56" s="132">
        <v>4233</v>
      </c>
    </row>
    <row r="57" spans="2:8" ht="53.25" customHeight="1" x14ac:dyDescent="0.15">
      <c r="B57" s="130"/>
      <c r="C57" s="1272" t="s">
        <v>50</v>
      </c>
      <c r="D57" s="1272"/>
      <c r="E57" s="1273"/>
      <c r="F57" s="133">
        <v>7513</v>
      </c>
      <c r="G57" s="133">
        <v>8156</v>
      </c>
      <c r="H57" s="134">
        <v>9323</v>
      </c>
    </row>
    <row r="58" spans="2:8" ht="45.75" customHeight="1" x14ac:dyDescent="0.15">
      <c r="B58" s="135"/>
      <c r="C58" s="1260" t="s">
        <v>580</v>
      </c>
      <c r="D58" s="1261"/>
      <c r="E58" s="1262"/>
      <c r="F58" s="136">
        <v>4000</v>
      </c>
      <c r="G58" s="136">
        <v>4000</v>
      </c>
      <c r="H58" s="137">
        <v>4000</v>
      </c>
    </row>
    <row r="59" spans="2:8" ht="45.75" customHeight="1" x14ac:dyDescent="0.15">
      <c r="B59" s="135"/>
      <c r="C59" s="1260" t="s">
        <v>581</v>
      </c>
      <c r="D59" s="1261"/>
      <c r="E59" s="1262"/>
      <c r="F59" s="136">
        <v>1255</v>
      </c>
      <c r="G59" s="136">
        <v>1255</v>
      </c>
      <c r="H59" s="137">
        <v>1255</v>
      </c>
    </row>
    <row r="60" spans="2:8" ht="45.75" customHeight="1" x14ac:dyDescent="0.15">
      <c r="B60" s="135"/>
      <c r="C60" s="1260" t="s">
        <v>582</v>
      </c>
      <c r="D60" s="1261"/>
      <c r="E60" s="1262"/>
      <c r="F60" s="136">
        <v>600</v>
      </c>
      <c r="G60" s="136">
        <v>801</v>
      </c>
      <c r="H60" s="137">
        <v>1101</v>
      </c>
    </row>
    <row r="61" spans="2:8" ht="45.75" customHeight="1" x14ac:dyDescent="0.15">
      <c r="B61" s="135"/>
      <c r="C61" s="1260" t="s">
        <v>583</v>
      </c>
      <c r="D61" s="1261"/>
      <c r="E61" s="1262"/>
      <c r="F61" s="136">
        <v>559</v>
      </c>
      <c r="G61" s="136">
        <v>792</v>
      </c>
      <c r="H61" s="137">
        <v>781</v>
      </c>
    </row>
    <row r="62" spans="2:8" ht="45.75" customHeight="1" thickBot="1" x14ac:dyDescent="0.2">
      <c r="B62" s="138"/>
      <c r="C62" s="1263" t="s">
        <v>584</v>
      </c>
      <c r="D62" s="1264"/>
      <c r="E62" s="1265"/>
      <c r="F62" s="139" t="s">
        <v>585</v>
      </c>
      <c r="G62" s="139">
        <v>100</v>
      </c>
      <c r="H62" s="140">
        <v>700</v>
      </c>
    </row>
    <row r="63" spans="2:8" ht="52.5" customHeight="1" thickBot="1" x14ac:dyDescent="0.2">
      <c r="B63" s="141"/>
      <c r="C63" s="1266" t="s">
        <v>51</v>
      </c>
      <c r="D63" s="1266"/>
      <c r="E63" s="1267"/>
      <c r="F63" s="142">
        <v>18076</v>
      </c>
      <c r="G63" s="142">
        <v>17253</v>
      </c>
      <c r="H63" s="143">
        <v>16940</v>
      </c>
    </row>
    <row r="64" spans="2:8" ht="15" customHeight="1" x14ac:dyDescent="0.15"/>
  </sheetData>
  <sheetProtection algorithmName="SHA-512" hashValue="mWajkqSZMdOnrSW6MtsHo/AIlq/tIixZrdivyttkQTNp0mykMoGwKO4/dp89UwxdezYsGs5PTsjYZxjXeynfSw==" saltValue="7pTMpm1Vkg894Ct+1Xcq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80329</v>
      </c>
      <c r="E3" s="162"/>
      <c r="F3" s="163">
        <v>83280</v>
      </c>
      <c r="G3" s="164"/>
      <c r="H3" s="165"/>
    </row>
    <row r="4" spans="1:8" x14ac:dyDescent="0.15">
      <c r="A4" s="166"/>
      <c r="B4" s="167"/>
      <c r="C4" s="168"/>
      <c r="D4" s="169">
        <v>61751</v>
      </c>
      <c r="E4" s="170"/>
      <c r="F4" s="171">
        <v>43123</v>
      </c>
      <c r="G4" s="172"/>
      <c r="H4" s="173"/>
    </row>
    <row r="5" spans="1:8" x14ac:dyDescent="0.15">
      <c r="A5" s="154" t="s">
        <v>553</v>
      </c>
      <c r="B5" s="159"/>
      <c r="C5" s="160"/>
      <c r="D5" s="161">
        <v>111640</v>
      </c>
      <c r="E5" s="162"/>
      <c r="F5" s="163">
        <v>88968</v>
      </c>
      <c r="G5" s="164"/>
      <c r="H5" s="165"/>
    </row>
    <row r="6" spans="1:8" x14ac:dyDescent="0.15">
      <c r="A6" s="166"/>
      <c r="B6" s="167"/>
      <c r="C6" s="168"/>
      <c r="D6" s="169">
        <v>77518</v>
      </c>
      <c r="E6" s="170"/>
      <c r="F6" s="171">
        <v>45482</v>
      </c>
      <c r="G6" s="172"/>
      <c r="H6" s="173"/>
    </row>
    <row r="7" spans="1:8" x14ac:dyDescent="0.15">
      <c r="A7" s="154" t="s">
        <v>554</v>
      </c>
      <c r="B7" s="159"/>
      <c r="C7" s="160"/>
      <c r="D7" s="161">
        <v>96742</v>
      </c>
      <c r="E7" s="162"/>
      <c r="F7" s="163">
        <v>85173</v>
      </c>
      <c r="G7" s="164"/>
      <c r="H7" s="165"/>
    </row>
    <row r="8" spans="1:8" x14ac:dyDescent="0.15">
      <c r="A8" s="166"/>
      <c r="B8" s="167"/>
      <c r="C8" s="168"/>
      <c r="D8" s="169">
        <v>71239</v>
      </c>
      <c r="E8" s="170"/>
      <c r="F8" s="171">
        <v>43913</v>
      </c>
      <c r="G8" s="172"/>
      <c r="H8" s="173"/>
    </row>
    <row r="9" spans="1:8" x14ac:dyDescent="0.15">
      <c r="A9" s="154" t="s">
        <v>555</v>
      </c>
      <c r="B9" s="159"/>
      <c r="C9" s="160"/>
      <c r="D9" s="161">
        <v>155309</v>
      </c>
      <c r="E9" s="162"/>
      <c r="F9" s="163">
        <v>94081</v>
      </c>
      <c r="G9" s="164"/>
      <c r="H9" s="165"/>
    </row>
    <row r="10" spans="1:8" x14ac:dyDescent="0.15">
      <c r="A10" s="166"/>
      <c r="B10" s="167"/>
      <c r="C10" s="168"/>
      <c r="D10" s="169">
        <v>98488</v>
      </c>
      <c r="E10" s="170"/>
      <c r="F10" s="171">
        <v>48949</v>
      </c>
      <c r="G10" s="172"/>
      <c r="H10" s="173"/>
    </row>
    <row r="11" spans="1:8" x14ac:dyDescent="0.15">
      <c r="A11" s="154" t="s">
        <v>556</v>
      </c>
      <c r="B11" s="159"/>
      <c r="C11" s="160"/>
      <c r="D11" s="161">
        <v>170201</v>
      </c>
      <c r="E11" s="162"/>
      <c r="F11" s="163">
        <v>92632</v>
      </c>
      <c r="G11" s="164"/>
      <c r="H11" s="165"/>
    </row>
    <row r="12" spans="1:8" x14ac:dyDescent="0.15">
      <c r="A12" s="166"/>
      <c r="B12" s="167"/>
      <c r="C12" s="174"/>
      <c r="D12" s="169">
        <v>75198</v>
      </c>
      <c r="E12" s="170"/>
      <c r="F12" s="171">
        <v>47978</v>
      </c>
      <c r="G12" s="172"/>
      <c r="H12" s="173"/>
    </row>
    <row r="13" spans="1:8" x14ac:dyDescent="0.15">
      <c r="A13" s="154"/>
      <c r="B13" s="159"/>
      <c r="C13" s="175"/>
      <c r="D13" s="176">
        <v>122844</v>
      </c>
      <c r="E13" s="177"/>
      <c r="F13" s="178">
        <v>88827</v>
      </c>
      <c r="G13" s="179"/>
      <c r="H13" s="165"/>
    </row>
    <row r="14" spans="1:8" x14ac:dyDescent="0.15">
      <c r="A14" s="166"/>
      <c r="B14" s="167"/>
      <c r="C14" s="168"/>
      <c r="D14" s="169">
        <v>76839</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v>
      </c>
      <c r="C19" s="180">
        <f>ROUND(VALUE(SUBSTITUTE(実質収支比率等に係る経年分析!G$48,"▲","-")),2)</f>
        <v>8.86</v>
      </c>
      <c r="D19" s="180">
        <f>ROUND(VALUE(SUBSTITUTE(実質収支比率等に係る経年分析!H$48,"▲","-")),2)</f>
        <v>9.23</v>
      </c>
      <c r="E19" s="180">
        <f>ROUND(VALUE(SUBSTITUTE(実質収支比率等に係る経年分析!I$48,"▲","-")),2)</f>
        <v>9.2799999999999994</v>
      </c>
      <c r="F19" s="180">
        <f>ROUND(VALUE(SUBSTITUTE(実質収支比率等に係る経年分析!J$48,"▲","-")),2)</f>
        <v>10.9</v>
      </c>
    </row>
    <row r="20" spans="1:11" x14ac:dyDescent="0.15">
      <c r="A20" s="180" t="s">
        <v>55</v>
      </c>
      <c r="B20" s="180">
        <f>ROUND(VALUE(SUBSTITUTE(実質収支比率等に係る経年分析!F$47,"▲","-")),2)</f>
        <v>23.4</v>
      </c>
      <c r="C20" s="180">
        <f>ROUND(VALUE(SUBSTITUTE(実質収支比率等に係る経年分析!G$47,"▲","-")),2)</f>
        <v>19.239999999999998</v>
      </c>
      <c r="D20" s="180">
        <f>ROUND(VALUE(SUBSTITUTE(実質収支比率等に係る経年分析!H$47,"▲","-")),2)</f>
        <v>19.739999999999998</v>
      </c>
      <c r="E20" s="180">
        <f>ROUND(VALUE(SUBSTITUTE(実質収支比率等に係る経年分析!I$47,"▲","-")),2)</f>
        <v>20.36</v>
      </c>
      <c r="F20" s="180">
        <f>ROUND(VALUE(SUBSTITUTE(実質収支比率等に係る経年分析!J$47,"▲","-")),2)</f>
        <v>19.68</v>
      </c>
    </row>
    <row r="21" spans="1:11" x14ac:dyDescent="0.15">
      <c r="A21" s="180" t="s">
        <v>56</v>
      </c>
      <c r="B21" s="180">
        <f>IF(ISNUMBER(VALUE(SUBSTITUTE(実質収支比率等に係る経年分析!F$49,"▲","-"))),ROUND(VALUE(SUBSTITUTE(実質収支比率等に係る経年分析!F$49,"▲","-")),2),NA())</f>
        <v>13.82</v>
      </c>
      <c r="C21" s="180">
        <f>IF(ISNUMBER(VALUE(SUBSTITUTE(実質収支比率等に係る経年分析!G$49,"▲","-"))),ROUND(VALUE(SUBSTITUTE(実質収支比率等に係る経年分析!G$49,"▲","-")),2),NA())</f>
        <v>8.65</v>
      </c>
      <c r="D21" s="180">
        <f>IF(ISNUMBER(VALUE(SUBSTITUTE(実質収支比率等に係る経年分析!H$49,"▲","-"))),ROUND(VALUE(SUBSTITUTE(実質収支比率等に係る経年分析!H$49,"▲","-")),2),NA())</f>
        <v>13.93</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10.34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宅地開発事業特別会計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4.1900000000000004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3781</v>
      </c>
      <c r="E42" s="182"/>
      <c r="F42" s="182"/>
      <c r="G42" s="182">
        <f>'実質公債費比率（分子）の構造'!L$52</f>
        <v>3748</v>
      </c>
      <c r="H42" s="182"/>
      <c r="I42" s="182"/>
      <c r="J42" s="182">
        <f>'実質公債費比率（分子）の構造'!M$52</f>
        <v>3808</v>
      </c>
      <c r="K42" s="182"/>
      <c r="L42" s="182"/>
      <c r="M42" s="182">
        <f>'実質公債費比率（分子）の構造'!N$52</f>
        <v>3767</v>
      </c>
      <c r="N42" s="182"/>
      <c r="O42" s="182"/>
      <c r="P42" s="182">
        <f>'実質公債費比率（分子）の構造'!O$52</f>
        <v>3812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14</v>
      </c>
      <c r="C44" s="182"/>
      <c r="D44" s="182"/>
      <c r="E44" s="182">
        <f>'実質公債費比率（分子）の構造'!L$50</f>
        <v>12</v>
      </c>
      <c r="F44" s="182"/>
      <c r="G44" s="182"/>
      <c r="H44" s="182">
        <f>'実質公債費比率（分子）の構造'!M$50</f>
        <v>12</v>
      </c>
      <c r="I44" s="182"/>
      <c r="J44" s="182"/>
      <c r="K44" s="182">
        <f>'実質公債費比率（分子）の構造'!N$50</f>
        <v>11</v>
      </c>
      <c r="L44" s="182"/>
      <c r="M44" s="182"/>
      <c r="N44" s="182">
        <f>'実質公債費比率（分子）の構造'!O$50</f>
        <v>8</v>
      </c>
      <c r="O44" s="182"/>
      <c r="P44" s="182"/>
    </row>
    <row r="45" spans="1:16" x14ac:dyDescent="0.15">
      <c r="A45" s="182" t="s">
        <v>66</v>
      </c>
      <c r="B45" s="182">
        <f>'実質公債費比率（分子）の構造'!K$49</f>
        <v>137</v>
      </c>
      <c r="C45" s="182"/>
      <c r="D45" s="182"/>
      <c r="E45" s="182">
        <f>'実質公債費比率（分子）の構造'!L$49</f>
        <v>144</v>
      </c>
      <c r="F45" s="182"/>
      <c r="G45" s="182"/>
      <c r="H45" s="182">
        <f>'実質公債費比率（分子）の構造'!M$49</f>
        <v>165</v>
      </c>
      <c r="I45" s="182"/>
      <c r="J45" s="182"/>
      <c r="K45" s="182">
        <f>'実質公債費比率（分子）の構造'!N$49</f>
        <v>122</v>
      </c>
      <c r="L45" s="182"/>
      <c r="M45" s="182"/>
      <c r="N45" s="182">
        <f>'実質公債費比率（分子）の構造'!O$49</f>
        <v>114</v>
      </c>
      <c r="O45" s="182"/>
      <c r="P45" s="182"/>
    </row>
    <row r="46" spans="1:16" x14ac:dyDescent="0.15">
      <c r="A46" s="182" t="s">
        <v>67</v>
      </c>
      <c r="B46" s="182">
        <f>'実質公債費比率（分子）の構造'!K$48</f>
        <v>501</v>
      </c>
      <c r="C46" s="182"/>
      <c r="D46" s="182"/>
      <c r="E46" s="182">
        <f>'実質公債費比率（分子）の構造'!L$48</f>
        <v>483</v>
      </c>
      <c r="F46" s="182"/>
      <c r="G46" s="182"/>
      <c r="H46" s="182">
        <f>'実質公債費比率（分子）の構造'!M$48</f>
        <v>483</v>
      </c>
      <c r="I46" s="182"/>
      <c r="J46" s="182"/>
      <c r="K46" s="182">
        <f>'実質公債費比率（分子）の構造'!N$48</f>
        <v>464</v>
      </c>
      <c r="L46" s="182"/>
      <c r="M46" s="182"/>
      <c r="N46" s="182">
        <f>'実質公債費比率（分子）の構造'!O$48</f>
        <v>424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3780</v>
      </c>
      <c r="C49" s="182"/>
      <c r="D49" s="182"/>
      <c r="E49" s="182">
        <f>'実質公債費比率（分子）の構造'!L$45</f>
        <v>3179</v>
      </c>
      <c r="F49" s="182"/>
      <c r="G49" s="182"/>
      <c r="H49" s="182">
        <f>'実質公債費比率（分子）の構造'!M$45</f>
        <v>2844</v>
      </c>
      <c r="I49" s="182"/>
      <c r="J49" s="182"/>
      <c r="K49" s="182">
        <f>'実質公債費比率（分子）の構造'!N$45</f>
        <v>2586</v>
      </c>
      <c r="L49" s="182"/>
      <c r="M49" s="182"/>
      <c r="N49" s="182">
        <f>'実質公債費比率（分子）の構造'!O$45</f>
        <v>2477</v>
      </c>
      <c r="O49" s="182"/>
      <c r="P49" s="182"/>
    </row>
    <row r="50" spans="1:16" x14ac:dyDescent="0.15">
      <c r="A50" s="182" t="s">
        <v>71</v>
      </c>
      <c r="B50" s="182" t="e">
        <f>NA()</f>
        <v>#N/A</v>
      </c>
      <c r="C50" s="182">
        <f>IF(ISNUMBER('実質公債費比率（分子）の構造'!K$53),'実質公債費比率（分子）の構造'!K$53,NA())</f>
        <v>651</v>
      </c>
      <c r="D50" s="182" t="e">
        <f>NA()</f>
        <v>#N/A</v>
      </c>
      <c r="E50" s="182" t="e">
        <f>NA()</f>
        <v>#N/A</v>
      </c>
      <c r="F50" s="182">
        <f>IF(ISNUMBER('実質公債費比率（分子）の構造'!L$53),'実質公債費比率（分子）の構造'!L$53,NA())</f>
        <v>70</v>
      </c>
      <c r="G50" s="182" t="e">
        <f>NA()</f>
        <v>#N/A</v>
      </c>
      <c r="H50" s="182" t="e">
        <f>NA()</f>
        <v>#N/A</v>
      </c>
      <c r="I50" s="182">
        <f>IF(ISNUMBER('実質公債費比率（分子）の構造'!M$53),'実質公債費比率（分子）の構造'!M$53,NA())</f>
        <v>-304</v>
      </c>
      <c r="J50" s="182" t="e">
        <f>NA()</f>
        <v>#N/A</v>
      </c>
      <c r="K50" s="182" t="e">
        <f>NA()</f>
        <v>#N/A</v>
      </c>
      <c r="L50" s="182">
        <f>IF(ISNUMBER('実質公債費比率（分子）の構造'!N$53),'実質公債費比率（分子）の構造'!N$53,NA())</f>
        <v>-584</v>
      </c>
      <c r="M50" s="182" t="e">
        <f>NA()</f>
        <v>#N/A</v>
      </c>
      <c r="N50" s="182" t="e">
        <f>NA()</f>
        <v>#N/A</v>
      </c>
      <c r="O50" s="182">
        <f>IF(ISNUMBER('実質公債費比率（分子）の構造'!O$53),'実質公債費比率（分子）の構造'!O$53,NA())</f>
        <v>-789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29442</v>
      </c>
      <c r="E56" s="181"/>
      <c r="F56" s="181"/>
      <c r="G56" s="181">
        <f>'将来負担比率（分子）の構造'!J$52</f>
        <v>29925</v>
      </c>
      <c r="H56" s="181"/>
      <c r="I56" s="181"/>
      <c r="J56" s="181">
        <f>'将来負担比率（分子）の構造'!K$52</f>
        <v>29217</v>
      </c>
      <c r="K56" s="181"/>
      <c r="L56" s="181"/>
      <c r="M56" s="181">
        <f>'将来負担比率（分子）の構造'!L$52</f>
        <v>30320</v>
      </c>
      <c r="N56" s="181"/>
      <c r="O56" s="181"/>
      <c r="P56" s="181">
        <f>'将来負担比率（分子）の構造'!M$52</f>
        <v>31271</v>
      </c>
    </row>
    <row r="57" spans="1:16" x14ac:dyDescent="0.15">
      <c r="A57" s="181" t="s">
        <v>42</v>
      </c>
      <c r="B57" s="181"/>
      <c r="C57" s="181"/>
      <c r="D57" s="181">
        <f>'将来負担比率（分子）の構造'!I$51</f>
        <v>128</v>
      </c>
      <c r="E57" s="181"/>
      <c r="F57" s="181"/>
      <c r="G57" s="181">
        <f>'将来負担比率（分子）の構造'!J$51</f>
        <v>75</v>
      </c>
      <c r="H57" s="181"/>
      <c r="I57" s="181"/>
      <c r="J57" s="181">
        <f>'将来負担比率（分子）の構造'!K$51</f>
        <v>66</v>
      </c>
      <c r="K57" s="181"/>
      <c r="L57" s="181"/>
      <c r="M57" s="181">
        <f>'将来負担比率（分子）の構造'!L$51</f>
        <v>58</v>
      </c>
      <c r="N57" s="181"/>
      <c r="O57" s="181"/>
      <c r="P57" s="181">
        <f>'将来負担比率（分子）の構造'!M$51</f>
        <v>95</v>
      </c>
    </row>
    <row r="58" spans="1:16" x14ac:dyDescent="0.15">
      <c r="A58" s="181" t="s">
        <v>41</v>
      </c>
      <c r="B58" s="181"/>
      <c r="C58" s="181"/>
      <c r="D58" s="181">
        <f>'将来負担比率（分子）の構造'!I$50</f>
        <v>17362</v>
      </c>
      <c r="E58" s="181"/>
      <c r="F58" s="181"/>
      <c r="G58" s="181">
        <f>'将来負担比率（分子）の構造'!J$50</f>
        <v>16111</v>
      </c>
      <c r="H58" s="181"/>
      <c r="I58" s="181"/>
      <c r="J58" s="181">
        <f>'将来負担比率（分子）の構造'!K$50</f>
        <v>14911</v>
      </c>
      <c r="K58" s="181"/>
      <c r="L58" s="181"/>
      <c r="M58" s="181">
        <f>'将来負担比率（分子）の構造'!L$50</f>
        <v>14489</v>
      </c>
      <c r="N58" s="181"/>
      <c r="O58" s="181"/>
      <c r="P58" s="181">
        <f>'将来負担比率（分子）の構造'!M$50</f>
        <v>14184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4138</v>
      </c>
      <c r="C62" s="181"/>
      <c r="D62" s="181"/>
      <c r="E62" s="181">
        <f>'将来負担比率（分子）の構造'!J$45</f>
        <v>4197</v>
      </c>
      <c r="F62" s="181"/>
      <c r="G62" s="181"/>
      <c r="H62" s="181">
        <f>'将来負担比率（分子）の構造'!K$45</f>
        <v>3874</v>
      </c>
      <c r="I62" s="181"/>
      <c r="J62" s="181"/>
      <c r="K62" s="181">
        <f>'将来負担比率（分子）の構造'!L$45</f>
        <v>4054</v>
      </c>
      <c r="L62" s="181"/>
      <c r="M62" s="181"/>
      <c r="N62" s="181">
        <f>'将来負担比率（分子）の構造'!M$45</f>
        <v>3817</v>
      </c>
      <c r="O62" s="181"/>
      <c r="P62" s="181"/>
    </row>
    <row r="63" spans="1:16" x14ac:dyDescent="0.15">
      <c r="A63" s="181" t="s">
        <v>34</v>
      </c>
      <c r="B63" s="181">
        <f>'将来負担比率（分子）の構造'!I$44</f>
        <v>255</v>
      </c>
      <c r="C63" s="181"/>
      <c r="D63" s="181"/>
      <c r="E63" s="181">
        <f>'将来負担比率（分子）の構造'!J$44</f>
        <v>290</v>
      </c>
      <c r="F63" s="181"/>
      <c r="G63" s="181"/>
      <c r="H63" s="181">
        <f>'将来負担比率（分子）の構造'!K$44</f>
        <v>233</v>
      </c>
      <c r="I63" s="181"/>
      <c r="J63" s="181"/>
      <c r="K63" s="181">
        <f>'将来負担比率（分子）の構造'!L$44</f>
        <v>212</v>
      </c>
      <c r="L63" s="181"/>
      <c r="M63" s="181"/>
      <c r="N63" s="181">
        <f>'将来負担比率（分子）の構造'!M$44</f>
        <v>230</v>
      </c>
      <c r="O63" s="181"/>
      <c r="P63" s="181"/>
    </row>
    <row r="64" spans="1:16" x14ac:dyDescent="0.15">
      <c r="A64" s="181" t="s">
        <v>33</v>
      </c>
      <c r="B64" s="181">
        <f>'将来負担比率（分子）の構造'!I$43</f>
        <v>6839</v>
      </c>
      <c r="C64" s="181"/>
      <c r="D64" s="181"/>
      <c r="E64" s="181">
        <f>'将来負担比率（分子）の構造'!J$43</f>
        <v>6645</v>
      </c>
      <c r="F64" s="181"/>
      <c r="G64" s="181"/>
      <c r="H64" s="181">
        <f>'将来負担比率（分子）の構造'!K$43</f>
        <v>4152</v>
      </c>
      <c r="I64" s="181"/>
      <c r="J64" s="181"/>
      <c r="K64" s="181">
        <f>'将来負担比率（分子）の構造'!L$43</f>
        <v>4688</v>
      </c>
      <c r="L64" s="181"/>
      <c r="M64" s="181"/>
      <c r="N64" s="181">
        <f>'将来負担比率（分子）の構造'!M$43</f>
        <v>4946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22510</v>
      </c>
      <c r="C66" s="181"/>
      <c r="D66" s="181"/>
      <c r="E66" s="181">
        <f>'将来負担比率（分子）の構造'!J$41</f>
        <v>21324</v>
      </c>
      <c r="F66" s="181"/>
      <c r="G66" s="181"/>
      <c r="H66" s="181">
        <f>'将来負担比率（分子）の構造'!K$41</f>
        <v>19958</v>
      </c>
      <c r="I66" s="181"/>
      <c r="J66" s="181"/>
      <c r="K66" s="181">
        <f>'将来負担比率（分子）の構造'!L$41</f>
        <v>21365</v>
      </c>
      <c r="L66" s="181"/>
      <c r="M66" s="181"/>
      <c r="N66" s="181">
        <f>'将来負担比率（分子）の構造'!M$41</f>
        <v>23173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3490</v>
      </c>
      <c r="C72" s="185">
        <f>基金残高に係る経年分析!G55</f>
        <v>3491</v>
      </c>
      <c r="D72" s="185">
        <f>基金残高に係る経年分析!H55</f>
        <v>3383</v>
      </c>
    </row>
    <row r="73" spans="1:16" x14ac:dyDescent="0.15">
      <c r="A73" s="184" t="s">
        <v>78</v>
      </c>
      <c r="B73" s="185">
        <f>基金残高に係る経年分析!F56</f>
        <v>7073</v>
      </c>
      <c r="C73" s="185">
        <f>基金残高に係る経年分析!G56</f>
        <v>5607</v>
      </c>
      <c r="D73" s="185">
        <f>基金残高に係る経年分析!H56</f>
        <v>4233</v>
      </c>
    </row>
    <row r="74" spans="1:16" x14ac:dyDescent="0.15">
      <c r="A74" s="184" t="s">
        <v>79</v>
      </c>
      <c r="B74" s="185">
        <f>基金残高に係る経年分析!F57</f>
        <v>7513</v>
      </c>
      <c r="C74" s="185">
        <f>基金残高に係る経年分析!G57</f>
        <v>8156</v>
      </c>
      <c r="D74" s="185">
        <f>基金残高に係る経年分析!H57</f>
        <v>9323</v>
      </c>
    </row>
  </sheetData>
  <sheetProtection algorithmName="SHA-512" hashValue="XMLyVLv0+tkk2Qr1/hdXzHdzwoCajgLJ25E29rHgdpioiiHHtYKQzC3jaWzQc8P9hnK7TNYaXHpPTTA51/aXAA==" saltValue="1qCcDT3ntwKmHLgza+/n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2022-03-09T07:53:58Z</cp:lastPrinted>
  <dcterms:created xsi:type="dcterms:W3CDTF">2022-02-02T07:14:56Z</dcterms:created>
  <dcterms:modified xsi:type="dcterms:W3CDTF">2022-03-18T00:09:32Z</dcterms:modified>
  <cp:category/>
</cp:coreProperties>
</file>