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X:\財務班\006  決算統計\018　R03決算統計\160　令和3年度財政状況資料集の作成等について\06.HP掲載（未）\"/>
    </mc:Choice>
  </mc:AlternateContent>
  <xr:revisionPtr revIDLastSave="0" documentId="13_ncr:1_{070CFB80-D1A5-4398-99C2-A58411269FC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5" i="10"/>
  <c r="BW34" i="10"/>
  <c r="BE34" i="10"/>
  <c r="C34" i="10"/>
  <c r="U34" i="10" s="1"/>
  <c r="U35" i="10" s="1"/>
  <c r="BW35" i="10" l="1"/>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<sst xmlns="http://schemas.openxmlformats.org/spreadsheetml/2006/main" count="1144" uniqueCount="609">
  <si>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</si>
  <si>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</si>
  <si>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</si>
  <si>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</si>
  <si>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</si>
  <si>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</si>
  <si>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</si>
  <si>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</si>
  <si>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</si>
  <si>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</si>
  <si>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</si>
  <si>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</si>
  <si>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</si>
  <si>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</si>
  <si>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</si>
  <si>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</si>
  <si>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</si>
  <si>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</si>
  <si>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</si>
  <si>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</si>
  <si>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</si>
  <si>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</si>
  <si>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</si>
  <si>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</si>
  <si>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</si>
  <si>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</si>
  <si>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</si>
  <si>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</si>
  <si>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</si>
  <si>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</si>
  <si>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</si>
  <si>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</si>
  <si>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</si>
  <si>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</si>
  <si>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</si>
  <si>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</si>
  <si>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</si>
  <si>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</si>
  <si>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</si>
  <si>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</si>
  <si>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</si>
  <si>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</si>
  <si>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</si>
  <si>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</si>
  <si>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</si>
  <si>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</si>
  <si>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</si>
  <si>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</si>
  <si>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</si>
  <si>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</si>
  <si>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</si>
  <si>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</si>
  <si>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</si>
  <si>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</si>
  <si>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</si>
  <si>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</si>
  <si>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</si>
  <si>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</si>
  <si>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</si>
  <si>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</si>
  <si>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</si>
  <si>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</si>
  <si>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</si>
  <si>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</si>
  <si>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</si>
  <si>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</si>
  <si>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</si>
  <si>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</si>
  <si>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</si>
  <si>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</si>
  <si>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</si>
  <si>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</si>
  <si>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</si>
  <si>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</si>
  <si>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</si>
  <si>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</si>
  <si>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</si>
  <si>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</si>
  <si>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</si>
  <si>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</si>
  <si>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</si>
  <si>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</si>
  <si>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</si>
  <si>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</si>
  <si>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</si>
  <si>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</si>
  <si>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</si>
  <si>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</si>
  <si>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</si>
  <si>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</si>
  <si>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</si>
  <si>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</si>
  <si>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</si>
  <si>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</si>
  <si>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</si>
  <si>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</si>
  <si>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</si>
  <si>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</si>
  <si>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</si>
  <si>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</si>
  <si>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</si>
  <si>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</si>
  <si>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</si>
  <si>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</si>
  <si>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</si>
  <si>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</si>
  <si>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</si>
  <si>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</si>
  <si>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</si>
  <si>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</si>
  <si>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</si>
  <si>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</si>
  <si>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</si>
  <si>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</si>
  <si>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</si>
  <si>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</si>
  <si>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</si>
  <si>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</si>
  <si>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</si>
  <si>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</si>
  <si>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</si>
  <si>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</si>
  <si>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</si>
  <si>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</si>
  <si>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</si>
  <si>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</si>
  <si>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</si>
  <si>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</si>
  <si>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</si>
  <si>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</si>
  <si>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</si>
  <si>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</si>
  <si>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</si>
  <si>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</si>
  <si>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</si>
  <si>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</si>
  <si>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</si>
  <si>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</si>
  <si>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</si>
  <si>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</si>
  <si>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</si>
  <si>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</si>
  <si>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</si>
  <si>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</si>
  <si>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</si>
  <si>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</si>
  <si>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</si>
  <si>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</si>
  <si>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</si>
  <si>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</si>
  <si>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</si>
  <si>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</si>
  <si>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</si>
  <si>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</si>
  <si>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</si>
  <si>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</si>
  <si>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</si>
  <si>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</si>
  <si>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</si>
  <si>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</si>
  <si>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</si>
  <si>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</si>
  <si>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</si>
  <si>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</si>
  <si>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</si>
  <si>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</si>
  <si>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</si>
  <si>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</si>
  <si>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</si>
  <si>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</si>
  <si>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</si>
  <si>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</si>
  <si>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</si>
  <si>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</si>
  <si>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</si>
  <si>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</si>
  <si>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</si>
  <si>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</si>
  <si>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</si>
  <si>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</si>
  <si>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</si>
  <si>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</si>
  <si>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</si>
  <si>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</si>
  <si>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</si>
  <si>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</si>
  <si>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</si>
  <si>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</si>
  <si>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</si>
  <si>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</si>
  <si>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</si>
  <si>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</si>
  <si>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</si>
  <si>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</si>
  <si>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</si>
  <si>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</si>
  <si>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</si>
  <si>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</si>
  <si>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</si>
  <si>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</si>
  <si>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</si>
  <si>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</si>
  <si>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</si>
  <si>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</si>
  <si>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</si>
  <si>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</si>
  <si>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</si>
  <si>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</si>
  <si>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</si>
  <si>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</si>
  <si>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</si>
  <si>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</si>
  <si>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</si>
  <si>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長崎県南島原市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</si>
  <si>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</si>
  <si>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</si>
  <si>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</si>
  <si>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</si>
  <si>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</si>
  <si>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</si>
  <si>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</si>
  <si>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</si>
  <si>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</si>
  <si>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</si>
  <si>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</si>
  <si>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</si>
  <si>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</si>
  <si>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</si>
  <si>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</si>
  <si>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</si>
  <si>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</si>
  <si>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</si>
  <si>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</si>
  <si>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</si>
  <si>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</si>
  <si>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</si>
  <si>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</si>
  <si>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</si>
  <si>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</si>
  <si>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</si>
  <si>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</si>
  <si>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</si>
  <si>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</si>
  <si>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</si>
  <si>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</si>
  <si>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</si>
  <si>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</si>
  <si>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</si>
  <si>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</si>
  <si>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</si>
  <si>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</si>
  <si>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</si>
  <si>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</si>
  <si>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</si>
  <si>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</si>
  <si>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</si>
  <si>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</si>
  <si>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</si>
  <si>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</si>
  <si>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</si>
  <si>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</si>
  <si>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</si>
  <si>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</si>
  <si>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</si>
  <si>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</si>
  <si>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</si>
  <si>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</si>
  <si>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</si>
  <si>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</si>
  <si>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</si>
  <si>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</si>
  <si>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</si>
  <si>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</si>
  <si>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</si>
  <si>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</si>
  <si>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</si>
  <si>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</si>
  <si>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</si>
  <si>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</si>
  <si>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</si>
  <si>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</si>
  <si>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</si>
  <si>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</si>
  <si>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</si>
  <si>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</si>
  <si>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</si>
  <si>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</si>
  <si>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</si>
  <si>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</si>
  <si>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</si>
  <si>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</si>
  <si>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</si>
  <si>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</si>
  <si>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</si>
  <si>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</si>
  <si>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</si>
  <si>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</si>
  <si>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</si>
  <si>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</si>
  <si>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</si>
  <si>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</si>
  <si>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</si>
  <si>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</si>
  <si>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</si>
  <si>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</si>
  <si>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</si>
  <si>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</si>
  <si>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</si>
  <si>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</si>
  <si>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</si>
  <si>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</si>
  <si>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</si>
  <si>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</si>
  <si>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</si>
  <si>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</si>
  <si>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</si>
  <si>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</si>
  <si>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</si>
  <si>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</si>
  <si>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</si>
  <si>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</si>
  <si>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</si>
  <si>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</si>
  <si>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</si>
  <si>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</si>
  <si>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</si>
  <si>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</si>
  <si>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</si>
  <si>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</si>
  <si>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</si>
  <si>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</si>
  <si>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</si>
  <si>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</si>
  <si>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</si>
  <si>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</si>
  <si>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</si>
  <si>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</si>
  <si>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</si>
  <si>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</si>
  <si>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</si>
  <si>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</si>
  <si>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</si>
  <si>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</si>
  <si>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</si>
  <si>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</si>
  <si>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</si>
  <si>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</si>
  <si>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</si>
  <si>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</si>
  <si>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</si>
  <si>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</si>
  <si>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</si>
  <si>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</si>
  <si>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</si>
  <si>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</si>
  <si>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</si>
  <si>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</si>
  <si>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</si>
  <si>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</si>
  <si>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</si>
  <si>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</si>
  <si>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</si>
  <si>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</si>
  <si>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</si>
  <si>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</si>
  <si>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</si>
  <si>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</si>
  <si>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</si>
  <si>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長崎県南島原市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</si>
  <si>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</si>
  <si>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</si>
  <si>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</si>
  <si>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</si>
  <si>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</si>
  <si>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</si>
  <si>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</si>
  <si>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</si>
  <si>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</si>
  <si>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</si>
  <si>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</si>
  <si>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</si>
  <si>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</si>
  <si>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</si>
  <si>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</si>
  <si>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</si>
  <si>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</si>
  <si>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</si>
  <si>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</si>
  <si>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</si>
  <si>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</si>
  <si>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</si>
  <si>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</si>
  <si>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</si>
  <si>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</si>
  <si>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</si>
  <si>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</si>
  <si>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</si>
  <si>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</si>
  <si>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</si>
  <si>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</si>
  <si>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</si>
  <si>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</si>
  <si>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</si>
  <si>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</si>
  <si>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</si>
  <si>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</si>
  <si>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</si>
  <si>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</si>
  <si>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</si>
  <si>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</si>
  <si>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</si>
  <si>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</si>
  <si>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</si>
  <si>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</si>
  <si>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</si>
  <si>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</si>
  <si>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</si>
  <si>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</si>
  <si>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</si>
  <si>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</si>
  <si>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</si>
  <si>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</si>
  <si>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</si>
  <si>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</si>
  <si>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</si>
  <si>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</si>
  <si>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</si>
  <si>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</si>
  <si>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</si>
  <si>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</si>
  <si>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</si>
  <si>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</si>
  <si>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</si>
  <si>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</si>
  <si>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</si>
  <si>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</si>
  <si>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</si>
  <si>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</si>
  <si>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</si>
  <si>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</si>
  <si>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</si>
  <si>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</si>
  <si>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</si>
  <si>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</si>
  <si>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</si>
  <si>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</si>
  <si>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</si>
  <si>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</si>
  <si>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</si>
  <si>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</si>
  <si>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</si>
  <si>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</si>
  <si>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</si>
  <si>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</si>
  <si>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</si>
  <si>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</si>
  <si>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</si>
  <si>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</si>
  <si>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</si>
  <si>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</si>
  <si>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</si>
  <si>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</si>
  <si>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</si>
  <si>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</si>
  <si>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</si>
  <si>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</si>
  <si>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</si>
  <si>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</si>
  <si>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</si>
  <si>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</si>
  <si>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</si>
  <si>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</si>
  <si>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</si>
  <si>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</si>
  <si>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</si>
  <si>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</si>
  <si>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</si>
  <si>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</si>
  <si>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</si>
  <si>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</si>
  <si>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</si>
  <si>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</si>
  <si>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</si>
  <si>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</si>
  <si>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</si>
  <si>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</si>
  <si>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</si>
  <si>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</si>
  <si>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</si>
  <si>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</si>
  <si>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</si>
  <si>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</si>
  <si>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</si>
  <si>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</si>
  <si>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</si>
  <si>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</si>
  <si>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</si>
  <si>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</si>
  <si>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</si>
  <si>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</si>
  <si>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</si>
  <si>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</si>
  <si>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</si>
  <si>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</si>
  <si>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</si>
  <si>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</si>
  <si>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</si>
  <si>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</si>
  <si>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</si>
  <si>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</si>
  <si>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</si>
  <si>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</si>
  <si>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</si>
  <si>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</si>
  <si>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</si>
  <si>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</si>
  <si>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</si>
  <si>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</si>
  <si>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</si>
  <si>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</si>
  <si>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</si>
  <si>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</si>
  <si>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</si>
  <si>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</si>
  <si>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</si>
  <si>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</si>
  <si>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</si>
  <si>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</si>
  <si>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</si>
  <si>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</si>
  <si>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</si>
  <si>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</si>
  <si>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</si>
  <si>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</si>
  <si>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</si>
  <si>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</si>
  <si>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</si>
  <si>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</si>
  <si>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</si>
  <si>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</si>
  <si>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</si>
  <si>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</si>
  <si>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</si>
  <si>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</si>
  <si>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</si>
  <si>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</si>
  <si>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</si>
  <si>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</si>
  <si>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</si>
  <si>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</si>
  <si>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</si>
  <si>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</si>
  <si>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</si>
  <si>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</si>
  <si>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</si>
  <si>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</si>
  <si>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</si>
  <si>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</si>
  <si>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</si>
  <si>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</si>
  <si>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</si>
  <si>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</si>
  <si>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</si>
  <si>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</si>
  <si>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</si>
  <si>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</si>
  <si>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</si>
  <si>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</si>
  <si>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</si>
  <si>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みずなし本陣</t>
    <rPh sb="4" eb="6">
      <t>ホンジン</t>
    </rPh>
    <phoneticPr fontId="2"/>
  </si>
  <si>
    <t>原城振興公社</t>
    <rPh sb="0" eb="2">
      <t>ハラジョウ</t>
    </rPh>
    <rPh sb="2" eb="4">
      <t>シンコウ</t>
    </rPh>
    <rPh sb="4" eb="6">
      <t>コウシャ</t>
    </rPh>
    <phoneticPr fontId="2"/>
  </si>
  <si>
    <t>ミナサポ</t>
    <phoneticPr fontId="2"/>
  </si>
  <si>
    <t>-</t>
    <phoneticPr fontId="2"/>
  </si>
  <si>
    <t>-</t>
    <phoneticPr fontId="2"/>
  </si>
  <si>
    <t>-</t>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</si>
  <si>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
  </si>
  <si>
    <t>島原地域広域市町村圏組合（一般会計）</t>
    <rPh sb="0" eb="2">
      <t>シマハラ</t>
    </rPh>
    <rPh sb="2" eb="4">
      <t>チイキ</t>
    </rPh>
    <rPh sb="4" eb="6">
      <t>コウイキ</t>
    </rPh>
    <rPh sb="6" eb="9">
      <t>シチョウソン</t>
    </rPh>
    <rPh sb="9" eb="10">
      <t>ケン</t>
    </rPh>
    <rPh sb="10" eb="12">
      <t>クミアイ</t>
    </rPh>
    <rPh sb="13" eb="15">
      <t>イッパン</t>
    </rPh>
    <rPh sb="15" eb="17">
      <t>カイケイ</t>
    </rPh>
    <phoneticPr fontId="2"/>
  </si>
  <si>
    <t>島原地域広域市町村圏組合（介護保険事業特別会計）</t>
    <rPh sb="13" eb="15">
      <t>カイゴ</t>
    </rPh>
    <rPh sb="15" eb="17">
      <t>ホケン</t>
    </rPh>
    <rPh sb="17" eb="19">
      <t>ジギョウ</t>
    </rPh>
    <rPh sb="19" eb="21">
      <t>トクベツ</t>
    </rPh>
    <phoneticPr fontId="2"/>
  </si>
  <si>
    <t>雲仙・南島原保健組合（一般会計）</t>
    <rPh sb="0" eb="2">
      <t>ウンゼン</t>
    </rPh>
    <rPh sb="3" eb="6">
      <t>ミナミシマハラ</t>
    </rPh>
    <rPh sb="6" eb="8">
      <t>ホケン</t>
    </rPh>
    <rPh sb="8" eb="10">
      <t>クミアイ</t>
    </rPh>
    <rPh sb="11" eb="13">
      <t>イッパン</t>
    </rPh>
    <rPh sb="13" eb="15">
      <t>カイケイ</t>
    </rPh>
    <phoneticPr fontId="2"/>
  </si>
  <si>
    <t>雲仙・南島原保健組合（介護老人保健施設事業特別会計）</t>
  </si>
  <si>
    <t>雲仙・南島原保健組合（病院事業会計）</t>
  </si>
  <si>
    <t>長崎県病院企業団：島原病院（長崎県病院企業団病院事業会計）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</si>
  <si>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</si>
  <si>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</si>
  <si>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</si>
  <si>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</si>
  <si>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</si>
  <si>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</si>
  <si>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</si>
  <si>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</si>
  <si>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t>
    <phoneticPr fontId="2"/>
  </si>
  <si>
    <t>-</t>
    <phoneticPr fontId="2"/>
  </si>
  <si>
    <t>合併振興基金</t>
    <rPh sb="0" eb="2">
      <t>ガッペイ</t>
    </rPh>
    <rPh sb="2" eb="4">
      <t>シンコウ</t>
    </rPh>
    <rPh sb="4" eb="6">
      <t>キキン</t>
    </rPh>
    <phoneticPr fontId="5"/>
  </si>
  <si>
    <t>地域福祉基金</t>
    <rPh sb="0" eb="2">
      <t>チイキ</t>
    </rPh>
    <rPh sb="2" eb="4">
      <t>フクシ</t>
    </rPh>
    <rPh sb="4" eb="6">
      <t>キキン</t>
    </rPh>
    <phoneticPr fontId="5"/>
  </si>
  <si>
    <t>学校施設整備基金</t>
    <rPh sb="0" eb="2">
      <t>ガッコウ</t>
    </rPh>
    <rPh sb="2" eb="4">
      <t>シセツ</t>
    </rPh>
    <rPh sb="4" eb="6">
      <t>セイビ</t>
    </rPh>
    <rPh sb="6" eb="8">
      <t>キキン</t>
    </rPh>
    <phoneticPr fontId="2"/>
  </si>
  <si>
    <t>ふるさと応援寄附基金</t>
    <rPh sb="4" eb="6">
      <t>オウエン</t>
    </rPh>
    <rPh sb="6" eb="8">
      <t>キフ</t>
    </rPh>
    <rPh sb="8" eb="10">
      <t>キキン</t>
    </rPh>
    <phoneticPr fontId="5"/>
  </si>
  <si>
    <t>地域づくり基金</t>
    <rPh sb="0" eb="2">
      <t>チイキ</t>
    </rPh>
    <rPh sb="5" eb="7">
      <t>キキン</t>
    </rPh>
    <phoneticPr fontId="5"/>
  </si>
  <si>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</si>
  <si>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</si>
  <si>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</si>
  <si>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</si>
  <si>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</si>
  <si>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</si>
  <si>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計画的な繰上償還による地方債残高の減少や財政調整基金、公共施設整備基金など将来負担額の控除財源である基金の確保により、将来負担比率、実質公債費比率ともに類似団体内平均を下回っている。　しかし、令和3年度建設を行った学校給食関連施設整備事業をはじめ、今後予定している大型建設事業の実施による借入に伴い、実質公債費比率の上昇も考えられることから、過度な地方債依存とならない財政運営と、業務改善や事業の見直しによる経費の縮減により、健全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</si>
  <si>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</si>
  <si>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</si>
  <si>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</si>
  <si>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の将来負担比率及び有形固定資産減価償却率は、類似団体内平均値と比較すると、いずれも低い水準にあるが、公共施設等総合管理計画（令和3年度改訂版）において今後35年間で必要となる更新費用は1,839億円との算定もされていることから、予定してる大型建設事業の実施による借入と償還開始に伴い、将来負担比率が上昇する可能性も十分考えられる。引き続き行財政改革に取り組み、適正かつ健全な行財政運営と公共施設等総合管理計画に基づく公共施設の適正な維持管理に努め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</si>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</sst>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41"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8650108-0D50-4FC7-9A4D-B6618317C05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EA8-4CA4-A376-431C3D73F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111640</c:v>
                </c:pt>
                <c:pt idx="1">
                  <c:v>96742</c:v>
                </c:pt>
                <c:pt idx="2">
                  <c:v>155309</c:v>
                </c:pt>
                <c:pt idx="3">
                  <c:v>170201</c:v>
                </c:pt>
                <c:pt idx="4">
                  <c:v>139510</c:v>
                </c:pt>
              </c:numCache>
            </c:numRef>
          </c:val>
          <c:smooth val="0"/>
          <c:extLst>
            <c:ext xmlns:c16="http://schemas.microsoft.com/office/drawing/2014/chart" uri="{C3380CC4-5D6E-409C-BE32-E72D297353CC}">
              <c16:uniqueId val="{00000001-8EA8-4CA4-A376-431C3D73F4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8.86</c:v>
                </c:pt>
                <c:pt idx="1">
                  <c:v>9.23</c:v>
                </c:pt>
                <c:pt idx="2">
                  <c:v>9.2799999999999994</c:v>
                </c:pt>
                <c:pt idx="3">
                  <c:v>10.9</c:v>
                </c:pt>
                <c:pt idx="4">
                  <c:v>9.51</c:v>
                </c:pt>
              </c:numCache>
            </c:numRef>
          </c:val>
          <c:extLst>
            <c:ext xmlns:c16="http://schemas.microsoft.com/office/drawing/2014/chart" uri="{C3380CC4-5D6E-409C-BE32-E72D297353CC}">
              <c16:uniqueId val="{00000000-22E9-4BC9-B651-69CEB89A25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19.239999999999998</c:v>
                </c:pt>
                <c:pt idx="1">
                  <c:v>19.739999999999998</c:v>
                </c:pt>
                <c:pt idx="2">
                  <c:v>20.36</c:v>
                </c:pt>
                <c:pt idx="3">
                  <c:v>19.68</c:v>
                </c:pt>
                <c:pt idx="4">
                  <c:v>19.03</c:v>
                </c:pt>
              </c:numCache>
            </c:numRef>
          </c:val>
          <c:extLst>
            <c:ext xmlns:c16="http://schemas.microsoft.com/office/drawing/2014/chart" uri="{C3380CC4-5D6E-409C-BE32-E72D297353CC}">
              <c16:uniqueId val="{00000001-22E9-4BC9-B651-69CEB89A25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8.65</c:v>
                </c:pt>
                <c:pt idx="1">
                  <c:v>13.93</c:v>
                </c:pt>
                <c:pt idx="2">
                  <c:v>13.1</c:v>
                </c:pt>
                <c:pt idx="3">
                  <c:v>10.34</c:v>
                </c:pt>
                <c:pt idx="4">
                  <c:v>12.45</c:v>
                </c:pt>
              </c:numCache>
            </c:numRef>
          </c:val>
          <c:smooth val="0"/>
          <c:extLst>
            <c:ext xmlns:c16="http://schemas.microsoft.com/office/drawing/2014/chart" uri="{C3380CC4-5D6E-409C-BE32-E72D297353CC}">
              <c16:uniqueId val="{00000002-22E9-4BC9-B651-69CEB89A25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c:v>
                </c:pt>
                <c:pt idx="4">
                  <c:v>#N/A</c:v>
                </c:pt>
                <c:pt idx="5">
                  <c:v>0.46</c:v>
                </c:pt>
                <c:pt idx="6">
                  <c:v>#N/A</c:v>
                </c:pt>
                <c:pt idx="7">
                  <c:v>0</c:v>
                </c:pt>
                <c:pt idx="8">
                  <c:v>0</c:v>
                </c:pt>
                <c:pt idx="9">
                  <c:v>0</c:v>
                </c:pt>
              </c:numCache>
            </c:numRef>
          </c:val>
          <c:extLst>
            <c:ext xmlns:c16="http://schemas.microsoft.com/office/drawing/2014/chart" uri="{C3380CC4-5D6E-409C-BE32-E72D297353CC}">
              <c16:uniqueId val="{00000000-456E-413B-99A5-2D3C95FE18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6E-413B-99A5-2D3C95FE18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6E-413B-99A5-2D3C95FE18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6E-413B-99A5-2D3C95FE18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6E-413B-99A5-2D3C95FE185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5-456E-413B-99A5-2D3C95FE185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3.15</c:v>
                </c:pt>
                <c:pt idx="2">
                  <c:v>#N/A</c:v>
                </c:pt>
                <c:pt idx="3">
                  <c:v>4.1900000000000004</c:v>
                </c:pt>
                <c:pt idx="4">
                  <c:v>#N/A</c:v>
                </c:pt>
                <c:pt idx="5">
                  <c:v>1.76</c:v>
                </c:pt>
                <c:pt idx="6">
                  <c:v>#N/A</c:v>
                </c:pt>
                <c:pt idx="7">
                  <c:v>2</c:v>
                </c:pt>
                <c:pt idx="8">
                  <c:v>#N/A</c:v>
                </c:pt>
                <c:pt idx="9">
                  <c:v>1.34</c:v>
                </c:pt>
              </c:numCache>
            </c:numRef>
          </c:val>
          <c:extLst>
            <c:ext xmlns:c16="http://schemas.microsoft.com/office/drawing/2014/chart" uri="{C3380CC4-5D6E-409C-BE32-E72D297353CC}">
              <c16:uniqueId val="{00000006-456E-413B-99A5-2D3C95FE185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1.83</c:v>
                </c:pt>
                <c:pt idx="8">
                  <c:v>#N/A</c:v>
                </c:pt>
                <c:pt idx="9">
                  <c:v>2.04</c:v>
                </c:pt>
              </c:numCache>
            </c:numRef>
          </c:val>
          <c:extLst>
            <c:ext xmlns:c16="http://schemas.microsoft.com/office/drawing/2014/chart" uri="{C3380CC4-5D6E-409C-BE32-E72D297353CC}">
              <c16:uniqueId val="{00000007-456E-413B-99A5-2D3C95FE18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2.17</c:v>
                </c:pt>
                <c:pt idx="2">
                  <c:v>#N/A</c:v>
                </c:pt>
                <c:pt idx="3">
                  <c:v>3.15</c:v>
                </c:pt>
                <c:pt idx="4">
                  <c:v>#N/A</c:v>
                </c:pt>
                <c:pt idx="5">
                  <c:v>3.6</c:v>
                </c:pt>
                <c:pt idx="6">
                  <c:v>#N/A</c:v>
                </c:pt>
                <c:pt idx="7">
                  <c:v>3.31</c:v>
                </c:pt>
                <c:pt idx="8">
                  <c:v>#N/A</c:v>
                </c:pt>
                <c:pt idx="9">
                  <c:v>3.04</c:v>
                </c:pt>
              </c:numCache>
            </c:numRef>
          </c:val>
          <c:extLst>
            <c:ext xmlns:c16="http://schemas.microsoft.com/office/drawing/2014/chart" uri="{C3380CC4-5D6E-409C-BE32-E72D297353CC}">
              <c16:uniqueId val="{00000008-456E-413B-99A5-2D3C95FE18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8.86</c:v>
                </c:pt>
                <c:pt idx="2">
                  <c:v>#N/A</c:v>
                </c:pt>
                <c:pt idx="3">
                  <c:v>9.23</c:v>
                </c:pt>
                <c:pt idx="4">
                  <c:v>#N/A</c:v>
                </c:pt>
                <c:pt idx="5">
                  <c:v>9.2799999999999994</c:v>
                </c:pt>
                <c:pt idx="6">
                  <c:v>#N/A</c:v>
                </c:pt>
                <c:pt idx="7">
                  <c:v>10.89</c:v>
                </c:pt>
                <c:pt idx="8">
                  <c:v>#N/A</c:v>
                </c:pt>
                <c:pt idx="9">
                  <c:v>9.5</c:v>
                </c:pt>
              </c:numCache>
            </c:numRef>
          </c:val>
          <c:extLst>
            <c:ext xmlns:c16="http://schemas.microsoft.com/office/drawing/2014/chart" uri="{C3380CC4-5D6E-409C-BE32-E72D297353CC}">
              <c16:uniqueId val="{00000009-456E-413B-99A5-2D3C95FE18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3748</c:v>
                </c:pt>
                <c:pt idx="5">
                  <c:v>3808</c:v>
                </c:pt>
                <c:pt idx="8">
                  <c:v>3767</c:v>
                </c:pt>
                <c:pt idx="11">
                  <c:v>3812</c:v>
                </c:pt>
                <c:pt idx="14">
                  <c:v>4043</c:v>
                </c:pt>
              </c:numCache>
            </c:numRef>
          </c:val>
          <c:extLst>
            <c:ext xmlns:c16="http://schemas.microsoft.com/office/drawing/2014/chart" uri="{C3380CC4-5D6E-409C-BE32-E72D297353CC}">
              <c16:uniqueId val="{00000000-18AF-4A58-BE78-70CC59824A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AF-4A58-BE78-70CC59824A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12</c:v>
                </c:pt>
                <c:pt idx="6">
                  <c:v>11</c:v>
                </c:pt>
                <c:pt idx="9">
                  <c:v>8</c:v>
                </c:pt>
                <c:pt idx="12">
                  <c:v>1</c:v>
                </c:pt>
              </c:numCache>
            </c:numRef>
          </c:val>
          <c:extLst>
            <c:ext xmlns:c16="http://schemas.microsoft.com/office/drawing/2014/chart" uri="{C3380CC4-5D6E-409C-BE32-E72D297353CC}">
              <c16:uniqueId val="{00000002-18AF-4A58-BE78-70CC59824A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144</c:v>
                </c:pt>
                <c:pt idx="3">
                  <c:v>165</c:v>
                </c:pt>
                <c:pt idx="6">
                  <c:v>122</c:v>
                </c:pt>
                <c:pt idx="9">
                  <c:v>114</c:v>
                </c:pt>
                <c:pt idx="12">
                  <c:v>128</c:v>
                </c:pt>
              </c:numCache>
            </c:numRef>
          </c:val>
          <c:extLst>
            <c:ext xmlns:c16="http://schemas.microsoft.com/office/drawing/2014/chart" uri="{C3380CC4-5D6E-409C-BE32-E72D297353CC}">
              <c16:uniqueId val="{00000003-18AF-4A58-BE78-70CC59824A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483</c:v>
                </c:pt>
                <c:pt idx="3">
                  <c:v>483</c:v>
                </c:pt>
                <c:pt idx="6">
                  <c:v>464</c:v>
                </c:pt>
                <c:pt idx="9">
                  <c:v>424</c:v>
                </c:pt>
                <c:pt idx="12">
                  <c:v>430</c:v>
                </c:pt>
              </c:numCache>
            </c:numRef>
          </c:val>
          <c:extLst>
            <c:ext xmlns:c16="http://schemas.microsoft.com/office/drawing/2014/chart" uri="{C3380CC4-5D6E-409C-BE32-E72D297353CC}">
              <c16:uniqueId val="{00000004-18AF-4A58-BE78-70CC59824A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F-4A58-BE78-70CC59824A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AF-4A58-BE78-70CC59824A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3179</c:v>
                </c:pt>
                <c:pt idx="3">
                  <c:v>2844</c:v>
                </c:pt>
                <c:pt idx="6">
                  <c:v>2586</c:v>
                </c:pt>
                <c:pt idx="9">
                  <c:v>2477</c:v>
                </c:pt>
                <c:pt idx="12">
                  <c:v>2907</c:v>
                </c:pt>
              </c:numCache>
            </c:numRef>
          </c:val>
          <c:extLst>
            <c:ext xmlns:c16="http://schemas.microsoft.com/office/drawing/2014/chart" uri="{C3380CC4-5D6E-409C-BE32-E72D297353CC}">
              <c16:uniqueId val="{00000007-18AF-4A58-BE78-70CC59824A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c:v>
                </c:pt>
                <c:pt idx="2">
                  <c:v>#N/A</c:v>
                </c:pt>
                <c:pt idx="3">
                  <c:v>#N/A</c:v>
                </c:pt>
                <c:pt idx="4">
                  <c:v>-304</c:v>
                </c:pt>
                <c:pt idx="5">
                  <c:v>#N/A</c:v>
                </c:pt>
                <c:pt idx="6">
                  <c:v>#N/A</c:v>
                </c:pt>
                <c:pt idx="7">
                  <c:v>-584</c:v>
                </c:pt>
                <c:pt idx="8">
                  <c:v>#N/A</c:v>
                </c:pt>
                <c:pt idx="9">
                  <c:v>#N/A</c:v>
                </c:pt>
                <c:pt idx="10">
                  <c:v>-789</c:v>
                </c:pt>
                <c:pt idx="11">
                  <c:v>#N/A</c:v>
                </c:pt>
                <c:pt idx="12">
                  <c:v>#N/A</c:v>
                </c:pt>
                <c:pt idx="13">
                  <c:v>-577</c:v>
                </c:pt>
                <c:pt idx="14">
                  <c:v>#N/A</c:v>
                </c:pt>
              </c:numCache>
            </c:numRef>
          </c:val>
          <c:smooth val="0"/>
          <c:extLst>
            <c:ext xmlns:c16="http://schemas.microsoft.com/office/drawing/2014/chart" uri="{C3380CC4-5D6E-409C-BE32-E72D297353CC}">
              <c16:uniqueId val="{00000008-18AF-4A58-BE78-70CC59824A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29925</c:v>
                </c:pt>
                <c:pt idx="5">
                  <c:v>29217</c:v>
                </c:pt>
                <c:pt idx="8">
                  <c:v>30320</c:v>
                </c:pt>
                <c:pt idx="11">
                  <c:v>31271</c:v>
                </c:pt>
                <c:pt idx="14">
                  <c:v>30464</c:v>
                </c:pt>
              </c:numCache>
            </c:numRef>
          </c:val>
          <c:extLst>
            <c:ext xmlns:c16="http://schemas.microsoft.com/office/drawing/2014/chart" uri="{C3380CC4-5D6E-409C-BE32-E72D297353CC}">
              <c16:uniqueId val="{00000000-BA82-4E45-8AA0-04FC1AF73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c:v>
                </c:pt>
                <c:pt idx="5">
                  <c:v>66</c:v>
                </c:pt>
                <c:pt idx="8">
                  <c:v>58</c:v>
                </c:pt>
                <c:pt idx="11">
                  <c:v>95</c:v>
                </c:pt>
                <c:pt idx="14">
                  <c:v>57</c:v>
                </c:pt>
              </c:numCache>
            </c:numRef>
          </c:val>
          <c:extLst>
            <c:ext xmlns:c16="http://schemas.microsoft.com/office/drawing/2014/chart" uri="{C3380CC4-5D6E-409C-BE32-E72D297353CC}">
              <c16:uniqueId val="{00000001-BA82-4E45-8AA0-04FC1AF73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16111</c:v>
                </c:pt>
                <c:pt idx="5">
                  <c:v>14911</c:v>
                </c:pt>
                <c:pt idx="8">
                  <c:v>14489</c:v>
                </c:pt>
                <c:pt idx="11">
                  <c:v>14184</c:v>
                </c:pt>
                <c:pt idx="14">
                  <c:v>13494</c:v>
                </c:pt>
              </c:numCache>
            </c:numRef>
          </c:val>
          <c:extLst>
            <c:ext xmlns:c16="http://schemas.microsoft.com/office/drawing/2014/chart" uri="{C3380CC4-5D6E-409C-BE32-E72D297353CC}">
              <c16:uniqueId val="{00000002-BA82-4E45-8AA0-04FC1AF73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2-4E45-8AA0-04FC1AF73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82-4E45-8AA0-04FC1AF73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2-4E45-8AA0-04FC1AF73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4197</c:v>
                </c:pt>
                <c:pt idx="3">
                  <c:v>3874</c:v>
                </c:pt>
                <c:pt idx="6">
                  <c:v>4054</c:v>
                </c:pt>
                <c:pt idx="9">
                  <c:v>3817</c:v>
                </c:pt>
                <c:pt idx="12">
                  <c:v>3913</c:v>
                </c:pt>
              </c:numCache>
            </c:numRef>
          </c:val>
          <c:extLst>
            <c:ext xmlns:c16="http://schemas.microsoft.com/office/drawing/2014/chart" uri="{C3380CC4-5D6E-409C-BE32-E72D297353CC}">
              <c16:uniqueId val="{00000006-BA82-4E45-8AA0-04FC1AF73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290</c:v>
                </c:pt>
                <c:pt idx="3">
                  <c:v>233</c:v>
                </c:pt>
                <c:pt idx="6">
                  <c:v>212</c:v>
                </c:pt>
                <c:pt idx="9">
                  <c:v>230</c:v>
                </c:pt>
                <c:pt idx="12">
                  <c:v>424</c:v>
                </c:pt>
              </c:numCache>
            </c:numRef>
          </c:val>
          <c:extLst>
            <c:ext xmlns:c16="http://schemas.microsoft.com/office/drawing/2014/chart" uri="{C3380CC4-5D6E-409C-BE32-E72D297353CC}">
              <c16:uniqueId val="{00000007-BA82-4E45-8AA0-04FC1AF73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6645</c:v>
                </c:pt>
                <c:pt idx="3">
                  <c:v>4152</c:v>
                </c:pt>
                <c:pt idx="6">
                  <c:v>4688</c:v>
                </c:pt>
                <c:pt idx="9">
                  <c:v>4946</c:v>
                </c:pt>
                <c:pt idx="12">
                  <c:v>4325</c:v>
                </c:pt>
              </c:numCache>
            </c:numRef>
          </c:val>
          <c:extLst>
            <c:ext xmlns:c16="http://schemas.microsoft.com/office/drawing/2014/chart" uri="{C3380CC4-5D6E-409C-BE32-E72D297353CC}">
              <c16:uniqueId val="{00000008-BA82-4E45-8AA0-04FC1AF73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82-4E45-8AA0-04FC1AF73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21324</c:v>
                </c:pt>
                <c:pt idx="3">
                  <c:v>19958</c:v>
                </c:pt>
                <c:pt idx="6">
                  <c:v>21365</c:v>
                </c:pt>
                <c:pt idx="9">
                  <c:v>23173</c:v>
                </c:pt>
                <c:pt idx="12">
                  <c:v>22193</c:v>
                </c:pt>
              </c:numCache>
            </c:numRef>
          </c:val>
          <c:extLst>
            <c:ext xmlns:c16="http://schemas.microsoft.com/office/drawing/2014/chart" uri="{C3380CC4-5D6E-409C-BE32-E72D297353CC}">
              <c16:uniqueId val="{0000000A-BA82-4E45-8AA0-04FC1AF731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82-4E45-8AA0-04FC1AF731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3491</c:v>
                </c:pt>
                <c:pt idx="1">
                  <c:v>3383</c:v>
                </c:pt>
                <c:pt idx="2">
                  <c:v>3378</c:v>
                </c:pt>
              </c:numCache>
            </c:numRef>
          </c:val>
          <c:extLst>
            <c:ext xmlns:c16="http://schemas.microsoft.com/office/drawing/2014/chart" uri="{C3380CC4-5D6E-409C-BE32-E72D297353CC}">
              <c16:uniqueId val="{00000000-7822-4D23-9BA2-6BD829C86D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5607</c:v>
                </c:pt>
                <c:pt idx="1">
                  <c:v>4233</c:v>
                </c:pt>
                <c:pt idx="2">
                  <c:v>3427</c:v>
                </c:pt>
              </c:numCache>
            </c:numRef>
          </c:val>
          <c:extLst>
            <c:ext xmlns:c16="http://schemas.microsoft.com/office/drawing/2014/chart" uri="{C3380CC4-5D6E-409C-BE32-E72D297353CC}">
              <c16:uniqueId val="{00000001-7822-4D23-9BA2-6BD829C86D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8156</c:v>
                </c:pt>
                <c:pt idx="1">
                  <c:v>9323</c:v>
                </c:pt>
                <c:pt idx="2">
                  <c:v>9599</c:v>
                </c:pt>
              </c:numCache>
            </c:numRef>
          </c:val>
          <c:extLst>
            <c:ext xmlns:c16="http://schemas.microsoft.com/office/drawing/2014/chart" uri="{C3380CC4-5D6E-409C-BE32-E72D297353CC}">
              <c16:uniqueId val="{00000002-7822-4D23-9BA2-6BD829C86D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{6414D85A-059A-43BB-B697-96DBB84A2D11}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E7-49F9-8007-B7DEAAD2F3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{6F8FD486-2905-4CBA-AE5E-E6E06AF0E82F}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E7-49F9-8007-B7DEAAD2F3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{4868DBC8-D10A-4EB6-B8C8-EEED7D2B75DC}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E7-49F9-8007-B7DEAAD2F3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{8CACDC64-5137-4DC9-A1C0-1ED988F50A8E}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E7-49F9-8007-B7DEAAD2F3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{20520C4E-619F-4E19-9B36-68F3C07F917E}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E7-49F9-8007-B7DEAAD2F3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{DC992EA7-7A12-47BD-9639-627E89B0BC5C}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E7-49F9-8007-B7DEAAD2F3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{A6DD29AC-B527-4CF6-B7A4-30B7E64E6514}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E7-49F9-8007-B7DEAAD2F3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{2D711B03-20BA-4469-B636-AA5EF5EE5EA8}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E7-49F9-8007-B7DEAAD2F3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{D4EC693F-D8E9-42E2-9EBD-C4C8D25477AC}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E7-49F9-8007-B7DEAAD2F3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58</c:v>
                </c:pt>
                <c:pt idx="16">
                  <c:v>59.3</c:v>
                </c:pt>
                <c:pt idx="24">
                  <c:v>60.5</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E7-49F9-8007-B7DEAAD2F3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{32ADAFF3-3BF9-4275-9F95-EFBD7B94028D}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E7-49F9-8007-B7DEAAD2F3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{A3E7903D-C59F-45DB-B36F-B637EA2B09D5}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E7-49F9-8007-B7DEAAD2F3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{55DE4038-5EFF-4786-9D0F-5BD83D0068BF}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E7-49F9-8007-B7DEAAD2F3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{E84948F3-901A-44E2-AD34-E27BFF27BF8F}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E7-49F9-8007-B7DEAAD2F3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{105F57A3-4149-4300-9078-7BC52ADD0AE4}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E7-49F9-8007-B7DEAAD2F3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{99EE98A4-851B-4F6F-A40B-AFB8074C2F66}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E7-49F9-8007-B7DEAAD2F3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{73852774-02E5-41E8-A094-1F14C65BDE0D}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E7-49F9-8007-B7DEAAD2F3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{C9DFC7CE-3F4A-46C8-8338-3EF7FF9D8E43}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E7-49F9-8007-B7DEAAD2F3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{FCC1AB86-D61C-4B1A-BA64-7887D004D8B4}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E7-49F9-8007-B7DEAAD2F3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7E7-49F9-8007-B7DEAAD2F30C}"/>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{ED8796D1-8D9B-4567-AC41-DB3617342D6D}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62C-4F48-A5E3-6A57967E8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{890ECBCB-9488-472E-BFBB-E2C463D692E3}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2C-4F48-A5E3-6A57967E8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{952EDA52-1F1A-4D22-A25F-A2BC362F39FE}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2C-4F48-A5E3-6A57967E8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{36392EEE-3437-4FC9-B7C8-5C871C6A2392}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2C-4F48-A5E3-6A57967E8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{0DE9B642-D7D0-456E-98BA-50D82E267D47}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2C-4F48-A5E3-6A57967E863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{F5B8B80C-80BA-48C4-A151-9AD6904BD3C7}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62C-4F48-A5E3-6A57967E863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{DC3B62A9-3020-457C-BC8B-E57600993504}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62C-4F48-A5E3-6A57967E863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{512DFF7B-7C4F-492A-AA55-2C6DB4C277E8}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62C-4F48-A5E3-6A57967E863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{63EFF070-494E-4F8A-A0B3-85E4ECCE92E8}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62C-4F48-A5E3-6A57967E8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0.8</c:v>
                </c:pt>
                <c:pt idx="16">
                  <c:v>-2</c:v>
                </c:pt>
                <c:pt idx="24">
                  <c:v>-4.0999999999999996</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2C-4F48-A5E3-6A57967E8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{5568D139-63EB-478F-A8DA-690454619CFF}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62C-4F48-A5E3-6A57967E8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{CCEFECEC-7799-4CDB-9D22-8A880602CAF8}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2C-4F48-A5E3-6A57967E8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{06894DD4-E338-48AA-9553-3E27545F2079}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2C-4F48-A5E3-6A57967E8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{8CF4847B-4040-4F52-B590-05BD88725FEB}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2C-4F48-A5E3-6A57967E8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{578B2302-787E-48D3-8130-FB2E7DD7ACE9}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2C-4F48-A5E3-6A57967E863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{C457774F-6F9F-49CA-851C-2523BDEE6215}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62C-4F48-A5E3-6A57967E863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{4E6F0CB3-22BA-4A78-BD2A-293DB1C5D0EB}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62C-4F48-A5E3-6A57967E863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{831E20B9-FC44-4EC6-969B-60ECE8859B6D}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62C-4F48-A5E3-6A57967E863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{3AB75767-5ABF-443F-A4AB-D633639A8088}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62C-4F48-A5E3-6A57967E8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62C-4F48-A5E3-6A57967E863C}"/>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626DE1-BE38-439C-BF3C-40FA79E7F424}"/>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54DE74B-9408-4E38-B730-0EF81E2048D1}"/>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年度も含め、これまで継続的に繰上償還を行うことで後年度の公債費抑制を図っているが、近年の大型事業の財源である旧合併特例事業債の償還開始により、</a:t>
          </a:r>
          <a:r>
            <a:rPr kumimoji="1" lang="en-US" altLang="ja-JP" sz="1300">
              <a:latin typeface="ＭＳ ゴシック" pitchFamily="49" charset="-128"/>
              <a:ea typeface="ＭＳ ゴシック" pitchFamily="49" charset="-128"/>
            </a:rPr>
            <a:t>430</a:t>
          </a:r>
          <a:r>
            <a:rPr kumimoji="1" lang="ja-JP" altLang="en-US" sz="1300">
              <a:latin typeface="ＭＳ ゴシック" pitchFamily="49" charset="-128"/>
              <a:ea typeface="ＭＳ ゴシック" pitchFamily="49" charset="-128"/>
            </a:rPr>
            <a:t>百万円の増となっている。</a:t>
          </a:r>
        </a:p>
        <a:p>
          <a:r>
            <a:rPr kumimoji="1" lang="ja-JP" altLang="en-US" sz="1300">
              <a:latin typeface="ＭＳ ゴシック" pitchFamily="49" charset="-128"/>
              <a:ea typeface="ＭＳ ゴシック" pitchFamily="49" charset="-128"/>
            </a:rPr>
            <a:t>　一方、平成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年度より算入公債費等が元利償還金等を上回ったことで実質公債比率の分子はマイナスとなり、令和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年度については、▲</a:t>
          </a:r>
          <a:r>
            <a:rPr kumimoji="1" lang="en-US" altLang="ja-JP" sz="1300">
              <a:latin typeface="ＭＳ ゴシック" pitchFamily="49" charset="-128"/>
              <a:ea typeface="ＭＳ ゴシック" pitchFamily="49" charset="-128"/>
            </a:rPr>
            <a:t>577</a:t>
          </a:r>
          <a:r>
            <a:rPr kumimoji="1" lang="ja-JP" altLang="en-US" sz="1300">
              <a:latin typeface="ＭＳ ゴシック" pitchFamily="49" charset="-128"/>
              <a:ea typeface="ＭＳ ゴシック" pitchFamily="49" charset="-128"/>
            </a:rPr>
            <a:t>百万円となっている。</a:t>
          </a:r>
        </a:p>
        <a:p>
          <a:r>
            <a:rPr kumimoji="1" lang="ja-JP" altLang="en-US" sz="1300">
              <a:latin typeface="ＭＳ ゴシック" pitchFamily="49" charset="-128"/>
              <a:ea typeface="ＭＳ ゴシック" pitchFamily="49" charset="-128"/>
            </a:rPr>
            <a:t>　今後も財政計画に基づいた繰上償還を予定しているが、令和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年度は、自転車歩行者専用道路整備事業等の大型建設事業への借入が控えていることから、財源確保については、過度な地方債依存とならない財政運営に努める。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満期一括償還の償還財源としての積み立ては行っていない。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一般会計等に係る地方債の現在高は、当該年度に繰上償還を実施したことにより、</a:t>
          </a:r>
          <a:r>
            <a:rPr kumimoji="1" lang="en-US" altLang="ja-JP" sz="1300">
              <a:latin typeface="ＭＳ ゴシック" pitchFamily="49" charset="-128"/>
              <a:ea typeface="ＭＳ ゴシック" pitchFamily="49" charset="-128"/>
            </a:rPr>
            <a:t>980</a:t>
          </a:r>
          <a:r>
            <a:rPr kumimoji="1" lang="ja-JP" altLang="en-US" sz="1300">
              <a:latin typeface="ＭＳ ゴシック" pitchFamily="49" charset="-128"/>
              <a:ea typeface="ＭＳ ゴシック" pitchFamily="49" charset="-128"/>
            </a:rPr>
            <a:t>百万円の減少となっている。</a:t>
          </a:r>
        </a:p>
        <a:p>
          <a:r>
            <a:rPr kumimoji="1" lang="ja-JP" altLang="en-US" sz="1300">
              <a:latin typeface="ＭＳ ゴシック" pitchFamily="49" charset="-128"/>
              <a:ea typeface="ＭＳ ゴシック" pitchFamily="49" charset="-128"/>
            </a:rPr>
            <a:t>　充当可能財源等は、繰上償還の財源として減債基金の取崩し、公共施設の改修工事等の財源として公共施設整備基金の取崩しを行ったほか、基準財政需要額算入見込額が、公債費の理論償還の終了等により前年度比</a:t>
          </a:r>
          <a:r>
            <a:rPr kumimoji="1" lang="en-US" altLang="ja-JP" sz="1300">
              <a:latin typeface="ＭＳ ゴシック" pitchFamily="49" charset="-128"/>
              <a:ea typeface="ＭＳ ゴシック" pitchFamily="49" charset="-128"/>
            </a:rPr>
            <a:t>807</a:t>
          </a:r>
          <a:r>
            <a:rPr kumimoji="1" lang="ja-JP" altLang="en-US" sz="1300">
              <a:latin typeface="ＭＳ ゴシック" pitchFamily="49" charset="-128"/>
              <a:ea typeface="ＭＳ ゴシック" pitchFamily="49" charset="-128"/>
            </a:rPr>
            <a:t>百万円の減となり、全体では前年度と比較し</a:t>
          </a:r>
          <a:r>
            <a:rPr kumimoji="1" lang="en-US" altLang="ja-JP" sz="1300">
              <a:latin typeface="ＭＳ ゴシック" pitchFamily="49" charset="-128"/>
              <a:ea typeface="ＭＳ ゴシック" pitchFamily="49" charset="-128"/>
            </a:rPr>
            <a:t>1,535</a:t>
          </a:r>
          <a:r>
            <a:rPr kumimoji="1" lang="ja-JP" altLang="en-US" sz="1300">
              <a:latin typeface="ＭＳ ゴシック" pitchFamily="49" charset="-128"/>
              <a:ea typeface="ＭＳ ゴシック" pitchFamily="49" charset="-128"/>
            </a:rPr>
            <a:t>百万円の減少となっている。</a:t>
          </a:r>
        </a:p>
        <a:p>
          <a:r>
            <a:rPr kumimoji="1" lang="ja-JP" altLang="en-US" sz="1300">
              <a:latin typeface="ＭＳ ゴシック" pitchFamily="49" charset="-128"/>
              <a:ea typeface="ＭＳ ゴシック" pitchFamily="49" charset="-128"/>
            </a:rPr>
            <a:t>　また、これまでと同様に充当可能財源等が将来負担額を上回ったため、将来負担比率の分子は、▲</a:t>
          </a:r>
          <a:r>
            <a:rPr kumimoji="1" lang="en-US" altLang="ja-JP" sz="1300">
              <a:latin typeface="ＭＳ ゴシック" pitchFamily="49" charset="-128"/>
              <a:ea typeface="ＭＳ ゴシック" pitchFamily="49" charset="-128"/>
            </a:rPr>
            <a:t>13,161</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今後も自転車歩行者専用道路整備事業などの大型建設事業が控えており、地方債現在高の増加が見込まれることから、過度な地方債依存とならない財政運営と業務改善や事業の見直しによる経費の縮減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長崎県南島原市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・適切な財源の確保により、財政調整基金の取崩しを回避していたが、令和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年度も新型コロナウイルス感染症対策の補正財源として、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・減債基金に基金運用益等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百万円、ふるさと応援寄附基金に寄附金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百万円などを積立てた。一方、繰上償還の財源のため減債基金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百万円、ふるさと応援寄附基金の充当財源のため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・築年数を経過している公共施設等が多く、施設整備や老朽化対策など、今後の財政需要の増大に適切に対応していけるように個々の特定目的基金に積立てていくことを予定している。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・ふるさと応援寄附基金：世界遺産登録に関する事業、子どもたちの健全育成など寄附者の意向に沿った事業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・庁舎建設基金：本庁舎建設事業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・新型コロナウイルス感染症対策資金利子補給等基金：令和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年度以降の新型コロナウイルス感染症対策資金利子補給等補助金に要する経費を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百万円を積立て、施設整備に必要な財源として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百万円積立て、目的事業の財源のため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百万円を積立て、公共施設の整備に必要な財源として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・新型コロナウイルス感染症対策資金利子補給等基金：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年度以降の新型コロナウイルス感染症対策資金利子補給等補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助金に必要な財源として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・学校施設整備基金：築年数が経過している施設が多く、学校施設整備の財源として、今後も年間数億円程度を積立てる予定である。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・庁舎建設基金：庁舎建設に要する財源を確保するため、今後も年間数億円程度を積立てる予定である。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財政調整基金残高は、適切な財源の確保と歳出の精査等により、これまで取崩しを回避してきたが、令和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年度も新型コロナウイルス感染症対策の補正財源として、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雇用の低迷や人口減少による税収の減少、普通交付税合併算定替の終了などにより、今後更に厳しい財政状況が想定されることから、将来負担に備え基金の確保に努める。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・後年度の財政負担軽減のため、財政計画に基づき令和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年度まで実施する繰上償還の財源として取崩すこととしている。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464152-94BB-46F8-AD73-F094015EE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96F744-0A63-40FF-B840-D4B19D9BC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7E4CAFC-6519-4EEA-8835-C02BC547A68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7C5881D-3727-41A6-AF78-ECEDDFEA881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9E31887-A659-430C-9A74-FBEF947032D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A7AAA51-D8EB-43B7-A623-AD72F9BC7FB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045CF6D-FE2E-4901-B427-8068661BF695}"/>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FB6427-D604-4E9C-B4E6-7C3833E91866}"/>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10CB45C-A63A-4EFA-B271-9A1FDC45A75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A392990-5342-42D4-A9D2-83F0E9A9438E}"/>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0A46C6E-D188-435E-BF11-3091E9C096B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5E9E2A2-0BCC-4774-98BE-0E370DE6FAD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E797E5B-3891-4A25-8212-82A66291E99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FA7020-69D2-4769-AF75-2F71E4B558E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302567F-EBB3-468F-AF69-85AE96CCCF3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B32C63E-9A1A-45B3-B8DE-26ECE260BE1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21EB4CD-DEAD-4CCE-8D13-812F94346A9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412ED49-413E-4F80-BF56-ECE690F1CE4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18AB621-8587-45CC-9636-BDF9B2FE035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14A896C-D795-4B2D-9904-5C9BEF954C7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02944D4-D81E-405D-B0C7-A96FF0BB65B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6087C16-C2AD-4859-88BC-D1DA536A9CB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15726CA-5CAC-4F4A-A102-6587E23CA21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E547530-3FBC-4A48-8DC8-838C3EF01C1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D8F6706-B08B-4234-B915-E9BC5716FD8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55C6ACB-DA40-4EA0-8AB1-8D16D63E268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89ECE0D-5CB0-4211-A679-F07410945A2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E016909-488D-4B27-84BE-6237427C27E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211705F-AEB8-437B-8022-A3BD6541517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450F9AF-7344-429B-BF8B-2CA1EC16360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C225716-82C7-4DBF-8475-278F3889243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00DDC94-FAD8-45AC-B095-6F600FF8B12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8783C3E-7F2D-40F4-98EB-C1ADA57AA19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F4DBE36-D48B-42EA-9171-8C4D21A257D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D61C053-7058-4E2B-8CD7-4C0D569AEB2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A17FE96-D62F-4401-A6AF-F6EB346AF6D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0318099-1409-485F-BC30-ABD9CC7C840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C35DDD8-9232-4E46-9837-7089462CBFC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DEFB775-638E-450A-84BC-CFEC8534948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52CF984-9343-4A13-AF62-6F8A37C84A4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5466768-D712-4D29-B289-5031F2FC915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609ADA0-FCE7-4B54-9917-65C3CD889D4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C15F91D-1DDE-4486-A779-1236DADC597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B6F0798-EAF9-4881-8F15-0794CACE47A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4C81A24-C392-4C8B-905E-12F655E592B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F82DE25-6D29-441C-8A6B-9035B08FB9C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072316D-7C34-40FA-9329-35D07B30DB8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44FDC76-FED3-4947-9073-2C856975942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776450A-70DE-479B-A636-C0A01A42198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D782F07-0DCE-4631-9B73-5B2E215CB83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FFA584A-5159-467D-903A-00FE34D4878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05E1417-A73B-4227-B458-075E5C1062F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BB2FFAA-8B9C-4519-871D-F31E33BF2C2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DC1847A-5F00-4D1E-B7EB-E7F17615C04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0DDCB79-0AE1-4A60-8321-19C13DA8A2E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979B182-034B-4D68-90DD-A4D4128ECF9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29D5435-E260-43E7-A939-DA503BA98A4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建物</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の更新費用の</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％縮減という目標を掲げ、老朽化した施設の集約化・複合化や除却を進めている。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有形固定資産減価償却率については、上昇傾向にはあるものの、類似団体平均と比較すると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ポイント低い水準であり、これまでの取り組みの効果が表れていると考えられる。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B1EA4AC-DB6A-4A2E-9EB3-71F00108E69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95641DD-F745-4C99-89F0-0414F4D8E94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7459261-8D99-4644-92E1-BD8E63D8417F}"/>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DC4FD063-DF34-41E0-BD09-AAC08146AF4E}"/>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2884CB82-64A6-4601-90E8-EF9EEE937BF3}"/>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CCFA9FA-ED3E-4E06-80B0-F77E7D5B28DB}"/>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89511AF-5A88-4886-8077-C3514FED021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F95E70B-A604-4E85-B1AC-0FE48D98CEFF}"/>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3B27E0E1-61FF-4B34-996C-AC5FDE8FB6CE}"/>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20CE9B2E-F898-4EF2-B04F-DE4AB912809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4D7C707-9A1B-482C-BCBA-CABB7C5077EB}"/>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53089CD3-7A44-48DC-98BF-34425C2BB9BF}"/>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7EC406E-0762-47AC-95AE-072B4CD53E7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86B42E3-85DC-4FED-A1F1-3DEC32C1D95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C047D73A-5EEC-47AF-8D7C-75E28AA70AF4}"/>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5CB336A-352F-4ABB-87BB-EF1311EB461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49192D16-A741-4560-831E-9B0E65E0A52D}"/>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F0B23BC9-5737-4017-A4B7-7756A69DA78F}"/>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361739B3-FEC3-4170-A6E9-0D9021756259}"/>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0D3F6C1A-C1BE-4F97-BEA4-E61EEA6E238D}"/>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C855E42D-3153-4AD0-8AFF-A052C2E01C0E}"/>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61757418-D7CC-41DB-BE5A-9CA266C494AC}"/>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FB364E19-54B4-4B3C-A2F0-075797A01688}"/>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1D60FAFB-F548-42AF-9FA7-5DFB41EBC696}"/>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39AD8230-BAC4-4328-9CE3-D2F81103BFB5}"/>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1F13557E-FBEA-4363-96CB-CD4E20789921}"/>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950F2E85-EADB-46AB-8378-F669539D684F}"/>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0B8B9C5-133E-4497-B6E9-DDCC56D67D8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0A0DFD1-DCBB-46F4-BD02-6D33A4FD647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0493522-117F-4F50-919E-4A4AEE3E9AE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35606E4-7A87-4FB6-A900-340680011F6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DE0D51A-734E-40F2-AC1C-EAA1B923580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91" name="楕円 90">
          <a:extLst>
            <a:ext uri="{FF2B5EF4-FFF2-40B4-BE49-F238E27FC236}">
              <a16:creationId xmlns:a16="http://schemas.microsoft.com/office/drawing/2014/main" id="{0F7DAA7B-F826-4B07-8CFF-4F0E258C4CF3}"/>
            </a:ext>
          </a:extLst>
        </xdr:cNvPr>
        <xdr:cNvSpPr/>
      </xdr:nvSpPr>
      <xdr:spPr>
        <a:xfrm>
          <a:off x="47117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92" name="有形固定資産減価償却率該当値テキスト">
          <a:extLst>
            <a:ext uri="{FF2B5EF4-FFF2-40B4-BE49-F238E27FC236}">
              <a16:creationId xmlns:a16="http://schemas.microsoft.com/office/drawing/2014/main" id="{695EB551-0CD1-4991-B753-C9FBEECC430B}"/>
            </a:ext>
          </a:extLst>
        </xdr:cNvPr>
        <xdr:cNvSpPr txBox="1"/>
      </xdr:nvSpPr>
      <xdr:spPr>
        <a:xfrm>
          <a:off x="4813300" y="509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93" name="楕円 92">
          <a:extLst>
            <a:ext uri="{FF2B5EF4-FFF2-40B4-BE49-F238E27FC236}">
              <a16:creationId xmlns:a16="http://schemas.microsoft.com/office/drawing/2014/main" id="{B990029A-2C1E-4EB2-B037-A07F4C769FCD}"/>
            </a:ext>
          </a:extLst>
        </xdr:cNvPr>
        <xdr:cNvSpPr/>
      </xdr:nvSpPr>
      <xdr:spPr>
        <a:xfrm>
          <a:off x="4000500" y="52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30</xdr:row>
      <xdr:rowOff>149860</xdr:rowOff>
    </xdr:to>
    <xdr:cxnSp macro="">
      <xdr:nvCxnSpPr>
        <xdr:cNvPr id="94" name="直線コネクタ 93">
          <a:extLst>
            <a:ext uri="{FF2B5EF4-FFF2-40B4-BE49-F238E27FC236}">
              <a16:creationId xmlns:a16="http://schemas.microsoft.com/office/drawing/2014/main" id="{2FD587BD-B8E0-4508-A0DB-11604FA8F0ED}"/>
            </a:ext>
          </a:extLst>
        </xdr:cNvPr>
        <xdr:cNvCxnSpPr/>
      </xdr:nvCxnSpPr>
      <xdr:spPr>
        <a:xfrm>
          <a:off x="4051300" y="5269971"/>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54081</xdr:rowOff>
    </xdr:from>
    <xdr:to>
      <xdr:col>15</xdr:col>
      <xdr:colOff>187325</xdr:colOff>
      <xdr:row>30</xdr:row>
      <xdr:rowOff>155681</xdr:rowOff>
    </xdr:to>
    <xdr:sp macro="" textlink="">
      <xdr:nvSpPr>
        <xdr:cNvPr id="95" name="楕円 94">
          <a:extLst>
            <a:ext uri="{FF2B5EF4-FFF2-40B4-BE49-F238E27FC236}">
              <a16:creationId xmlns:a16="http://schemas.microsoft.com/office/drawing/2014/main" id="{D18AB2B7-F107-420E-915D-7C7B240A9570}"/>
            </a:ext>
          </a:extLst>
        </xdr:cNvPr>
        <xdr:cNvSpPr/>
      </xdr:nvSpPr>
      <xdr:spPr>
        <a:xfrm>
          <a:off x="3238500" y="51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104881</xdr:rowOff>
    </xdr:from>
    <xdr:to>
      <xdr:col>19</xdr:col>
      <xdr:colOff>136525</xdr:colOff>
      <xdr:row>30</xdr:row>
      <xdr:rowOff>126471</xdr:rowOff>
    </xdr:to>
    <xdr:cxnSp macro="">
      <xdr:nvCxnSpPr>
        <xdr:cNvPr id="96" name="直線コネクタ 95">
          <a:extLst>
            <a:ext uri="{FF2B5EF4-FFF2-40B4-BE49-F238E27FC236}">
              <a16:creationId xmlns:a16="http://schemas.microsoft.com/office/drawing/2014/main" id="{57077D90-2806-4FD7-AF8C-6BEADE8B5767}"/>
            </a:ext>
          </a:extLst>
        </xdr:cNvPr>
        <xdr:cNvCxnSpPr/>
      </xdr:nvCxnSpPr>
      <xdr:spPr>
        <a:xfrm>
          <a:off x="3289300" y="524838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97" name="楕円 96">
          <a:extLst>
            <a:ext uri="{FF2B5EF4-FFF2-40B4-BE49-F238E27FC236}">
              <a16:creationId xmlns:a16="http://schemas.microsoft.com/office/drawing/2014/main" id="{D8B16EA1-B848-41FA-A491-1819C43C259E}"/>
            </a:ext>
          </a:extLst>
        </xdr:cNvPr>
        <xdr:cNvSpPr/>
      </xdr:nvSpPr>
      <xdr:spPr>
        <a:xfrm>
          <a:off x="2476500" y="51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104881</xdr:rowOff>
    </xdr:to>
    <xdr:cxnSp macro="">
      <xdr:nvCxnSpPr>
        <xdr:cNvPr id="98" name="直線コネクタ 97">
          <a:extLst>
            <a:ext uri="{FF2B5EF4-FFF2-40B4-BE49-F238E27FC236}">
              <a16:creationId xmlns:a16="http://schemas.microsoft.com/office/drawing/2014/main" id="{579FB7B3-6A61-492E-9E03-1A5B89AFBAB7}"/>
            </a:ext>
          </a:extLst>
        </xdr:cNvPr>
        <xdr:cNvCxnSpPr/>
      </xdr:nvCxnSpPr>
      <xdr:spPr>
        <a:xfrm>
          <a:off x="2527300" y="5224992"/>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9" name="楕円 98">
          <a:extLst>
            <a:ext uri="{FF2B5EF4-FFF2-40B4-BE49-F238E27FC236}">
              <a16:creationId xmlns:a16="http://schemas.microsoft.com/office/drawing/2014/main" id="{A353AB5C-84DB-402E-9017-1B09197DBD3A}"/>
            </a:ext>
          </a:extLst>
        </xdr:cNvPr>
        <xdr:cNvSpPr/>
      </xdr:nvSpPr>
      <xdr:spPr>
        <a:xfrm>
          <a:off x="1714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81492</xdr:rowOff>
    </xdr:to>
    <xdr:cxnSp macro="">
      <xdr:nvCxnSpPr>
        <xdr:cNvPr id="100" name="直線コネクタ 99">
          <a:extLst>
            <a:ext uri="{FF2B5EF4-FFF2-40B4-BE49-F238E27FC236}">
              <a16:creationId xmlns:a16="http://schemas.microsoft.com/office/drawing/2014/main" id="{10099BB3-E6A0-4A74-9192-CEB11250822A}"/>
            </a:ext>
          </a:extLst>
        </xdr:cNvPr>
        <xdr:cNvCxnSpPr/>
      </xdr:nvCxnSpPr>
      <xdr:spPr>
        <a:xfrm>
          <a:off x="1765300" y="519620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101" name="n_1aveValue有形固定資産減価償却率">
          <a:extLst>
            <a:ext uri="{FF2B5EF4-FFF2-40B4-BE49-F238E27FC236}">
              <a16:creationId xmlns:a16="http://schemas.microsoft.com/office/drawing/2014/main" id="{571584F2-6337-418E-AFAC-AA3FBA743EC2}"/>
            </a:ext>
          </a:extLst>
        </xdr:cNvPr>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a:extLst>
            <a:ext uri="{FF2B5EF4-FFF2-40B4-BE49-F238E27FC236}">
              <a16:creationId xmlns:a16="http://schemas.microsoft.com/office/drawing/2014/main" id="{EC0EA073-5840-449B-9803-DD3C957DD5F4}"/>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3" name="n_3aveValue有形固定資産減価償却率">
          <a:extLst>
            <a:ext uri="{FF2B5EF4-FFF2-40B4-BE49-F238E27FC236}">
              <a16:creationId xmlns:a16="http://schemas.microsoft.com/office/drawing/2014/main" id="{263FBEB3-C53C-471D-8990-A199D6D475D1}"/>
            </a:ext>
          </a:extLst>
        </xdr:cNvPr>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4" name="n_4aveValue有形固定資産減価償却率">
          <a:extLst>
            <a:ext uri="{FF2B5EF4-FFF2-40B4-BE49-F238E27FC236}">
              <a16:creationId xmlns:a16="http://schemas.microsoft.com/office/drawing/2014/main" id="{16A5412E-0044-4D4F-B71E-56D1F8ECB3E6}"/>
            </a:ext>
          </a:extLst>
        </xdr:cNvPr>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105" name="n_1mainValue有形固定資産減価償却率">
          <a:extLst>
            <a:ext uri="{FF2B5EF4-FFF2-40B4-BE49-F238E27FC236}">
              <a16:creationId xmlns:a16="http://schemas.microsoft.com/office/drawing/2014/main" id="{85CA811A-B557-4B08-921E-A6695A0DE3DA}"/>
            </a:ext>
          </a:extLst>
        </xdr:cNvPr>
        <xdr:cNvSpPr txBox="1"/>
      </xdr:nvSpPr>
      <xdr:spPr>
        <a:xfrm>
          <a:off x="38360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758</xdr:rowOff>
    </xdr:from>
    <xdr:ext cx="405111" cy="259045"/>
    <xdr:sp macro="" textlink="">
      <xdr:nvSpPr>
        <xdr:cNvPr id="106" name="n_2mainValue有形固定資産減価償却率">
          <a:extLst>
            <a:ext uri="{FF2B5EF4-FFF2-40B4-BE49-F238E27FC236}">
              <a16:creationId xmlns:a16="http://schemas.microsoft.com/office/drawing/2014/main" id="{87885D7E-ED3E-447B-B12D-C21846669284}"/>
            </a:ext>
          </a:extLst>
        </xdr:cNvPr>
        <xdr:cNvSpPr txBox="1"/>
      </xdr:nvSpPr>
      <xdr:spPr>
        <a:xfrm>
          <a:off x="3086744" y="497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107" name="n_3mainValue有形固定資産減価償却率">
          <a:extLst>
            <a:ext uri="{FF2B5EF4-FFF2-40B4-BE49-F238E27FC236}">
              <a16:creationId xmlns:a16="http://schemas.microsoft.com/office/drawing/2014/main" id="{D5DA11EC-871E-4507-8BA6-C0256103E420}"/>
            </a:ext>
          </a:extLst>
        </xdr:cNvPr>
        <xdr:cNvSpPr txBox="1"/>
      </xdr:nvSpPr>
      <xdr:spPr>
        <a:xfrm>
          <a:off x="2324744" y="494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8" name="n_4mainValue有形固定資産減価償却率">
          <a:extLst>
            <a:ext uri="{FF2B5EF4-FFF2-40B4-BE49-F238E27FC236}">
              <a16:creationId xmlns:a16="http://schemas.microsoft.com/office/drawing/2014/main" id="{83C66227-7E83-4596-9443-56E17E44769A}"/>
            </a:ext>
          </a:extLst>
        </xdr:cNvPr>
        <xdr:cNvSpPr txBox="1"/>
      </xdr:nvSpPr>
      <xdr:spPr>
        <a:xfrm>
          <a:off x="1562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2B37E8B-397B-49B1-BD31-7B793A4EB20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094938C-F21F-4C20-BCCE-1BD09141CCE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FE7FB53-B8AB-43F3-B5BA-7284442E603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E53C1E1-F17D-4932-852D-D38FF6234B5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CF6D50C-E4F1-4F61-BBB8-770FD454E00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63ABFBA-708F-4F56-9DC3-97AFF49990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913A7AE7-A7D2-459A-B92E-50B1D62892A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A01AA1FA-E23A-4836-860A-395513E071F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67D87FE-BBA4-42F7-84A4-ACCB8976934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38EFE32-EF55-4479-B0BA-A576998DF98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602992D-0B58-40AE-9508-568E7D1F58A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372E730-195D-409F-9BA6-A97D987CB25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4125D53-FFD9-41E5-A4D3-411D60F092C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年の合併後、地方債の借入を抑制するとともに、平成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年度から財政計画（令和元年度見直し）に基づいた繰上償還を行っている。これにより、類似団体平均と比較すると</a:t>
          </a:r>
          <a:r>
            <a:rPr kumimoji="1" lang="en-US" altLang="ja-JP" sz="1100">
              <a:latin typeface="ＭＳ Ｐゴシック" panose="020B0600070205080204" pitchFamily="50" charset="-128"/>
              <a:ea typeface="ＭＳ Ｐゴシック" panose="020B0600070205080204" pitchFamily="50" charset="-128"/>
            </a:rPr>
            <a:t>254.1</a:t>
          </a:r>
          <a:r>
            <a:rPr kumimoji="1" lang="ja-JP" altLang="en-US" sz="1100">
              <a:latin typeface="ＭＳ Ｐゴシック" panose="020B0600070205080204" pitchFamily="50" charset="-128"/>
              <a:ea typeface="ＭＳ Ｐゴシック" panose="020B0600070205080204" pitchFamily="50" charset="-128"/>
            </a:rPr>
            <a:t>ポイント低い水準であり、これまでの取り組みの効果が表れていると考えられる。しかし、令和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建設を行った学校給食関連施設整備事業をはじめ、今後予定している大型建設事業の実施による借入に伴い、実質公債費比率の上昇も考えられることから、過度に地方債に依存することのない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4004CC55-F50B-456D-94D2-66886938652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049940B-A4CE-49ED-BAFD-ABBC051026F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47E3E92C-F594-4926-B53C-FDB89CA70B6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D0EFCCBF-C7F5-4204-B79A-6625172E8E4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2542BF9E-ECE0-4F0B-9569-80BEC11A2C3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EB6A5EC-D20D-415D-B417-A4F1269EF4B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2F95F434-ADB3-4F14-9262-0E7B3DB23419}"/>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EECAE1F1-8F66-419A-8ED6-CE65E0FB9507}"/>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38F2D45-84AA-43BF-BDF3-D3E1E7EB65A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BABC0ADD-7541-4AEB-A416-F9BB6DCC7EC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2E66E7ED-87F3-47B9-AE8F-DEC31C0D539B}"/>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13E13A9E-90E7-472B-96F4-1AE992E294F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15A5BC74-70FE-42AB-B5ED-A7F799690D6D}"/>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1387062-5264-4383-841C-9781EB47AC6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8C813F8-56C3-47B7-AE0A-FDA5F37BAE79}"/>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F44C73E-085E-4B8D-BA8B-53FE4F62B17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69AD1BB-A405-4E16-9FAC-C4F0DBB9144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9E160262-B786-43D2-A00C-B3091E764BFD}"/>
            </a:ext>
          </a:extLst>
        </xdr:cNvPr>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937C17F8-AAA8-4FF6-9EEB-FDED35474C78}"/>
            </a:ext>
          </a:extLst>
        </xdr:cNvPr>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58FC9B51-D9F2-4467-AC23-59202086A1F5}"/>
            </a:ext>
          </a:extLst>
        </xdr:cNvPr>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0A62BE1D-F7EA-4368-818E-B86BCC8EB952}"/>
            </a:ext>
          </a:extLst>
        </xdr:cNvPr>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C4AA2ECD-3617-4DBE-BEC9-C50D15368668}"/>
            </a:ext>
          </a:extLst>
        </xdr:cNvPr>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1D703E2A-BC29-464C-A1A1-7C970377CDAA}"/>
            </a:ext>
          </a:extLst>
        </xdr:cNvPr>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481C32F6-60B6-422F-8F87-9CF4A2B8CF67}"/>
            </a:ext>
          </a:extLst>
        </xdr:cNvPr>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A6D4F2EF-AD13-4ED3-A87C-E081E3F9B755}"/>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1DFF7C5E-CE31-4F14-A574-F72B7A798FF4}"/>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435EDADD-6E7E-47D1-9ED9-B9527E774AC0}"/>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44AE8072-13EC-4107-B948-9A82E0909B0F}"/>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78106B5-A24C-4B71-9CB7-8B706BF2057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08F04CB-C846-4C0A-93AF-BA5D7F350D7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6FA4B49-C6E5-46A5-AF23-DF7D09FDF1C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D30E5DC-CAC9-4077-B3C5-A63228CB6C9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E599764-485C-44B9-85CE-49AE9B70020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54574</xdr:rowOff>
    </xdr:from>
    <xdr:to>
      <xdr:col>76</xdr:col>
      <xdr:colOff>73025</xdr:colOff>
      <xdr:row>28</xdr:row>
      <xdr:rowOff>156174</xdr:rowOff>
    </xdr:to>
    <xdr:sp macro="" textlink="">
      <xdr:nvSpPr>
        <xdr:cNvPr id="155" name="楕円 154">
          <a:extLst>
            <a:ext uri="{FF2B5EF4-FFF2-40B4-BE49-F238E27FC236}">
              <a16:creationId xmlns:a16="http://schemas.microsoft.com/office/drawing/2014/main" id="{113F2213-4BEA-4C04-AE7A-8DCD73E07199}"/>
            </a:ext>
          </a:extLst>
        </xdr:cNvPr>
        <xdr:cNvSpPr/>
      </xdr:nvSpPr>
      <xdr:spPr>
        <a:xfrm>
          <a:off x="14744700" y="48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77451</xdr:rowOff>
    </xdr:from>
    <xdr:ext cx="469744" cy="259045"/>
    <xdr:sp macro="" textlink="">
      <xdr:nvSpPr>
        <xdr:cNvPr id="156" name="債務償還比率該当値テキスト">
          <a:extLst>
            <a:ext uri="{FF2B5EF4-FFF2-40B4-BE49-F238E27FC236}">
              <a16:creationId xmlns:a16="http://schemas.microsoft.com/office/drawing/2014/main" id="{ECBA3209-6354-4415-A2F5-DCA5CC26E56D}"/>
            </a:ext>
          </a:extLst>
        </xdr:cNvPr>
        <xdr:cNvSpPr txBox="1"/>
      </xdr:nvSpPr>
      <xdr:spPr>
        <a:xfrm>
          <a:off x="14846300" y="47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481</xdr:rowOff>
    </xdr:from>
    <xdr:to>
      <xdr:col>72</xdr:col>
      <xdr:colOff>123825</xdr:colOff>
      <xdr:row>29</xdr:row>
      <xdr:rowOff>102081</xdr:rowOff>
    </xdr:to>
    <xdr:sp macro="" textlink="">
      <xdr:nvSpPr>
        <xdr:cNvPr id="157" name="楕円 156">
          <a:extLst>
            <a:ext uri="{FF2B5EF4-FFF2-40B4-BE49-F238E27FC236}">
              <a16:creationId xmlns:a16="http://schemas.microsoft.com/office/drawing/2014/main" id="{85B75678-2403-4B4E-A467-E4C8356960F2}"/>
            </a:ext>
          </a:extLst>
        </xdr:cNvPr>
        <xdr:cNvSpPr/>
      </xdr:nvSpPr>
      <xdr:spPr>
        <a:xfrm>
          <a:off x="14033500" y="49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105374</xdr:rowOff>
    </xdr:from>
    <xdr:to>
      <xdr:col>76</xdr:col>
      <xdr:colOff>22225</xdr:colOff>
      <xdr:row>29</xdr:row>
      <xdr:rowOff>51281</xdr:rowOff>
    </xdr:to>
    <xdr:cxnSp macro="">
      <xdr:nvCxnSpPr>
        <xdr:cNvPr id="158" name="直線コネクタ 157">
          <a:extLst>
            <a:ext uri="{FF2B5EF4-FFF2-40B4-BE49-F238E27FC236}">
              <a16:creationId xmlns:a16="http://schemas.microsoft.com/office/drawing/2014/main" id="{67DA7670-4DC4-4A2B-9E1E-D3FCBC879D73}"/>
            </a:ext>
          </a:extLst>
        </xdr:cNvPr>
        <xdr:cNvCxnSpPr/>
      </xdr:nvCxnSpPr>
      <xdr:spPr>
        <a:xfrm flipV="1">
          <a:off x="14084300" y="4905974"/>
          <a:ext cx="7112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82024</xdr:rowOff>
    </xdr:from>
    <xdr:to>
      <xdr:col>68</xdr:col>
      <xdr:colOff>123825</xdr:colOff>
      <xdr:row>29</xdr:row>
      <xdr:rowOff>12174</xdr:rowOff>
    </xdr:to>
    <xdr:sp macro="" textlink="">
      <xdr:nvSpPr>
        <xdr:cNvPr id="159" name="楕円 158">
          <a:extLst>
            <a:ext uri="{FF2B5EF4-FFF2-40B4-BE49-F238E27FC236}">
              <a16:creationId xmlns:a16="http://schemas.microsoft.com/office/drawing/2014/main" id="{8693F5AA-5B8E-4D4B-B047-6788DCE24C75}"/>
            </a:ext>
          </a:extLst>
        </xdr:cNvPr>
        <xdr:cNvSpPr/>
      </xdr:nvSpPr>
      <xdr:spPr>
        <a:xfrm>
          <a:off x="13271500" y="48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132824</xdr:rowOff>
    </xdr:from>
    <xdr:to>
      <xdr:col>72</xdr:col>
      <xdr:colOff>73025</xdr:colOff>
      <xdr:row>29</xdr:row>
      <xdr:rowOff>51281</xdr:rowOff>
    </xdr:to>
    <xdr:cxnSp macro="">
      <xdr:nvCxnSpPr>
        <xdr:cNvPr id="160" name="直線コネクタ 159">
          <a:extLst>
            <a:ext uri="{FF2B5EF4-FFF2-40B4-BE49-F238E27FC236}">
              <a16:creationId xmlns:a16="http://schemas.microsoft.com/office/drawing/2014/main" id="{5CE5C670-34AD-40F0-9A3F-E160A540CA0F}"/>
            </a:ext>
          </a:extLst>
        </xdr:cNvPr>
        <xdr:cNvCxnSpPr/>
      </xdr:nvCxnSpPr>
      <xdr:spPr>
        <a:xfrm>
          <a:off x="13322300" y="4933424"/>
          <a:ext cx="762000" cy="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160791</xdr:rowOff>
    </xdr:from>
    <xdr:to>
      <xdr:col>64</xdr:col>
      <xdr:colOff>123825</xdr:colOff>
      <xdr:row>28</xdr:row>
      <xdr:rowOff>90941</xdr:rowOff>
    </xdr:to>
    <xdr:sp macro="" textlink="">
      <xdr:nvSpPr>
        <xdr:cNvPr id="161" name="楕円 160">
          <a:extLst>
            <a:ext uri="{FF2B5EF4-FFF2-40B4-BE49-F238E27FC236}">
              <a16:creationId xmlns:a16="http://schemas.microsoft.com/office/drawing/2014/main" id="{8392C614-A7B3-4E8A-88AE-5F9D6DBA1596}"/>
            </a:ext>
          </a:extLst>
        </xdr:cNvPr>
        <xdr:cNvSpPr/>
      </xdr:nvSpPr>
      <xdr:spPr>
        <a:xfrm>
          <a:off x="12509500" y="47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40141</xdr:rowOff>
    </xdr:from>
    <xdr:to>
      <xdr:col>68</xdr:col>
      <xdr:colOff>73025</xdr:colOff>
      <xdr:row>28</xdr:row>
      <xdr:rowOff>132824</xdr:rowOff>
    </xdr:to>
    <xdr:cxnSp macro="">
      <xdr:nvCxnSpPr>
        <xdr:cNvPr id="162" name="直線コネクタ 161">
          <a:extLst>
            <a:ext uri="{FF2B5EF4-FFF2-40B4-BE49-F238E27FC236}">
              <a16:creationId xmlns:a16="http://schemas.microsoft.com/office/drawing/2014/main" id="{71ACEB4D-3008-4DDE-A6F9-7F03B8702D50}"/>
            </a:ext>
          </a:extLst>
        </xdr:cNvPr>
        <xdr:cNvCxnSpPr/>
      </xdr:nvCxnSpPr>
      <xdr:spPr>
        <a:xfrm>
          <a:off x="12560300" y="4840741"/>
          <a:ext cx="762000" cy="9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17408</xdr:rowOff>
    </xdr:from>
    <xdr:to>
      <xdr:col>60</xdr:col>
      <xdr:colOff>123825</xdr:colOff>
      <xdr:row>28</xdr:row>
      <xdr:rowOff>119008</xdr:rowOff>
    </xdr:to>
    <xdr:sp macro="" textlink="">
      <xdr:nvSpPr>
        <xdr:cNvPr id="163" name="楕円 162">
          <a:extLst>
            <a:ext uri="{FF2B5EF4-FFF2-40B4-BE49-F238E27FC236}">
              <a16:creationId xmlns:a16="http://schemas.microsoft.com/office/drawing/2014/main" id="{51BFE59E-9A42-4348-B37C-80924C504FB0}"/>
            </a:ext>
          </a:extLst>
        </xdr:cNvPr>
        <xdr:cNvSpPr/>
      </xdr:nvSpPr>
      <xdr:spPr>
        <a:xfrm>
          <a:off x="11747500" y="48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40141</xdr:rowOff>
    </xdr:from>
    <xdr:to>
      <xdr:col>64</xdr:col>
      <xdr:colOff>73025</xdr:colOff>
      <xdr:row>28</xdr:row>
      <xdr:rowOff>68208</xdr:rowOff>
    </xdr:to>
    <xdr:cxnSp macro="">
      <xdr:nvCxnSpPr>
        <xdr:cNvPr id="164" name="直線コネクタ 163">
          <a:extLst>
            <a:ext uri="{FF2B5EF4-FFF2-40B4-BE49-F238E27FC236}">
              <a16:creationId xmlns:a16="http://schemas.microsoft.com/office/drawing/2014/main" id="{09189A69-97CB-4185-B3A0-004C600717D2}"/>
            </a:ext>
          </a:extLst>
        </xdr:cNvPr>
        <xdr:cNvCxnSpPr/>
      </xdr:nvCxnSpPr>
      <xdr:spPr>
        <a:xfrm flipV="1">
          <a:off x="11798300" y="484074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B538EC56-D975-4E7A-A748-CCE3A9A1093C}"/>
            </a:ext>
          </a:extLst>
        </xdr:cNvPr>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B6809FCF-46CE-4EF4-80DB-18DF90107A70}"/>
            </a:ext>
          </a:extLst>
        </xdr:cNvPr>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23EFB183-9C16-4E6A-8DAA-EF4DA89F41AD}"/>
            </a:ext>
          </a:extLst>
        </xdr:cNvPr>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89F1E781-87C6-4F94-B570-04F32F598BCE}"/>
            </a:ext>
          </a:extLst>
        </xdr:cNvPr>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118608</xdr:rowOff>
    </xdr:from>
    <xdr:ext cx="469744" cy="259045"/>
    <xdr:sp macro="" textlink="">
      <xdr:nvSpPr>
        <xdr:cNvPr id="169" name="n_1mainValue債務償還比率">
          <a:extLst>
            <a:ext uri="{FF2B5EF4-FFF2-40B4-BE49-F238E27FC236}">
              <a16:creationId xmlns:a16="http://schemas.microsoft.com/office/drawing/2014/main" id="{AAB48CAA-458E-4EE8-87A5-D6B110625AB3}"/>
            </a:ext>
          </a:extLst>
        </xdr:cNvPr>
        <xdr:cNvSpPr txBox="1"/>
      </xdr:nvSpPr>
      <xdr:spPr>
        <a:xfrm>
          <a:off x="13836727" y="474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28701</xdr:rowOff>
    </xdr:from>
    <xdr:ext cx="469744" cy="259045"/>
    <xdr:sp macro="" textlink="">
      <xdr:nvSpPr>
        <xdr:cNvPr id="170" name="n_2mainValue債務償還比率">
          <a:extLst>
            <a:ext uri="{FF2B5EF4-FFF2-40B4-BE49-F238E27FC236}">
              <a16:creationId xmlns:a16="http://schemas.microsoft.com/office/drawing/2014/main" id="{7DE8916F-AF15-4523-9183-F161FC6BC403}"/>
            </a:ext>
          </a:extLst>
        </xdr:cNvPr>
        <xdr:cNvSpPr txBox="1"/>
      </xdr:nvSpPr>
      <xdr:spPr>
        <a:xfrm>
          <a:off x="13087427" y="465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107468</xdr:rowOff>
    </xdr:from>
    <xdr:ext cx="469744" cy="259045"/>
    <xdr:sp macro="" textlink="">
      <xdr:nvSpPr>
        <xdr:cNvPr id="171" name="n_3mainValue債務償還比率">
          <a:extLst>
            <a:ext uri="{FF2B5EF4-FFF2-40B4-BE49-F238E27FC236}">
              <a16:creationId xmlns:a16="http://schemas.microsoft.com/office/drawing/2014/main" id="{E0389C2C-608B-4420-83D1-78F46138390A}"/>
            </a:ext>
          </a:extLst>
        </xdr:cNvPr>
        <xdr:cNvSpPr txBox="1"/>
      </xdr:nvSpPr>
      <xdr:spPr>
        <a:xfrm>
          <a:off x="12325427" y="45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135535</xdr:rowOff>
    </xdr:from>
    <xdr:ext cx="469744" cy="259045"/>
    <xdr:sp macro="" textlink="">
      <xdr:nvSpPr>
        <xdr:cNvPr id="172" name="n_4mainValue債務償還比率">
          <a:extLst>
            <a:ext uri="{FF2B5EF4-FFF2-40B4-BE49-F238E27FC236}">
              <a16:creationId xmlns:a16="http://schemas.microsoft.com/office/drawing/2014/main" id="{82B7B9B1-D4DA-4087-B9CA-CB975B5F73EF}"/>
            </a:ext>
          </a:extLst>
        </xdr:cNvPr>
        <xdr:cNvSpPr txBox="1"/>
      </xdr:nvSpPr>
      <xdr:spPr>
        <a:xfrm>
          <a:off x="11563427" y="459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D53D263-D59D-485B-97BB-3D11FD6380E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CE136E7-4984-4CA6-AD35-C5855219397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E8557354-780B-4DA6-B659-1505417E49E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E92BA6B-C88D-4390-85A8-1C7FC7350A4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5B07AB7-CEE2-4085-B70E-49FAC97C14E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6D077BC-5E33-4F6F-840E-4A519719C75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CF66ED-EA86-49CC-83C2-06887BE4E4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BE88F1-9E30-4EBC-8922-F4A5DD2CF6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F07100-8820-41A6-9DFC-0B928E912C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E9683C-1022-488A-B815-78AD12BDF1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F710E0-C51A-4A1A-8106-88A10C7823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282433-0DC1-4F69-BD81-0EE9BA0868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558051-3394-4244-A07E-6E0B4B0197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E0B2D8-94F4-4A7D-B95B-8563DD98A6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4FBDE9-81DC-41C5-B00E-4EC8CCBEE5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C62CEC-F27F-48F8-BA04-4E16C4960C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8F3B67-7CD9-4E0E-8B80-B50E27673D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89481E-C251-449C-BEBA-CA47EBB72A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B90971-3BCF-4A31-A970-41D64931C8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3C99BB-540F-4E08-A22A-4DCA264635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7E4190-743A-4B2E-A360-0A2A6481DB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EBA1DCC-43B0-49B6-ADCC-A1687D56BD9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57212F-6FA3-4AE7-83F7-96189C31D5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D8BC8E-E67B-44F9-B4D6-3BC6E2EC02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74D58A-729C-438F-8A8C-6CFB13999D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BB3E26-762A-4E57-902D-AA7E8DCEA9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4B02BF-27EB-482D-999E-82FEE666F4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9C93AD-972E-4CF9-A32C-AEA58B3C69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AB6D36-6CA6-4C7F-B081-D056DBEBB9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954E53-856C-4280-9877-1EA3859C3E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3BC54B-872C-493D-93BF-44522F802E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FCD50D-6C31-4ACA-AC46-CF0D734FE6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3528F3-7A74-417D-8A55-943FEDE693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FCB553-E0EB-4669-9E7B-2D5B9EAE9F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7AABFF-9376-4F3C-8A8F-4D0DB9CD80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B0ABD7-78CF-4E68-AEA2-0817EBADD0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5840CF-BD54-4656-8025-D25935B0343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C81A74-5BD9-468C-9814-D92706177D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4AF572-0B77-48D4-9634-4535B2057C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870296-AC21-48E0-A594-B0622CA57F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185631-C42C-4230-8A3F-EB816A89F7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50BDBD-8C28-44A3-AC69-8F0816B49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A42107-ED47-459F-A427-39D04D871E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09D2CA-3F4E-4E9D-975B-3476AC3D4F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D1B11E-51CB-4CED-A2EF-B1B8602D6B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C3A5E8-0348-4B44-A7ED-2BE41CC2D4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497ADD-010C-48A2-B1EA-65F6C8B54B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824F77-3FF6-4F51-A97E-C8B4CC9D4B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2C2BE64-6591-416C-9AD3-89B2D7D8E8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F7C3193-162A-4940-9026-F335277CB46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3A9AD6-0FC1-4843-B0DC-5F830D7CDA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DDEDD45-0A2A-465D-9542-0EF79FB7C1E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45E3C7-D50D-4708-AC95-1A37DBE71A1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594C74-0AAB-481F-8C9E-0F521215604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81456D8-0C3C-4A42-BE41-8BD72A6E13C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2A97BD4-4746-4200-92EF-E953852B5E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742AB9D-3128-4A60-B1D5-F88365BE94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EE33EC-511B-4D80-964B-18A39A6D9D6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2465CB-9F6B-4A2E-9781-3A6A75DF3E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84A9A4D-8676-44B5-BAB0-B69F870556C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57BFC83-454E-4CBB-BAA1-DF7E28195F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4CA13164-3CD8-487E-A224-81984B1ED024}"/>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FE68E79A-BE17-47A2-9169-5194F08EE3B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AEDE28D1-685B-4877-8573-893E892180BE}"/>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FCF076B-9543-4E8A-8F5C-B054E19A6C56}"/>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345AACBD-4B67-49E6-A7E6-8E474AED6B8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B54672A4-94D5-4C27-9EF7-9A5E5F8127DF}"/>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595FCD63-0A11-40ED-A44D-930B91069019}"/>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4262ADAF-4A06-44C4-A46A-E09842BE4F31}"/>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AAA21D18-6462-4EA2-97C3-88676F06B791}"/>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E8258BA0-92F7-4466-810E-1F4D0E2B4295}"/>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B8DA09AA-7C85-4162-B53C-F2FDDFF90C12}"/>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F02B95-498A-410D-907F-2B567EF550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0E3435-94F7-45BC-BAB4-AF30C5D126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F95A8D-D4C7-4CCB-BD45-1E63E1A295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308AAE-2202-47FC-B6DC-8102CFAF15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4ECD79-792A-4F97-88C5-B89E924D1C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86245250-01F4-44DA-BD32-96558B6D4A35}"/>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00EF8583-B294-4161-9FC9-B63694401832}"/>
            </a:ext>
          </a:extLst>
        </xdr:cNvPr>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5" name="楕円 74">
          <a:extLst>
            <a:ext uri="{FF2B5EF4-FFF2-40B4-BE49-F238E27FC236}">
              <a16:creationId xmlns:a16="http://schemas.microsoft.com/office/drawing/2014/main" id="{7A4E34DB-AE9A-4441-BF27-E398AEFA27E3}"/>
            </a:ext>
          </a:extLst>
        </xdr:cNvPr>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75274462-E970-49CF-84F2-888FC4FEDB38}"/>
            </a:ext>
          </a:extLst>
        </xdr:cNvPr>
        <xdr:cNvCxnSpPr/>
      </xdr:nvCxnSpPr>
      <xdr:spPr>
        <a:xfrm>
          <a:off x="3797300" y="6490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7C8BF708-712A-48F9-9D39-7FCE5FDD2E11}"/>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146685</xdr:rowOff>
    </xdr:to>
    <xdr:cxnSp macro="">
      <xdr:nvCxnSpPr>
        <xdr:cNvPr id="78" name="直線コネクタ 77">
          <a:extLst>
            <a:ext uri="{FF2B5EF4-FFF2-40B4-BE49-F238E27FC236}">
              <a16:creationId xmlns:a16="http://schemas.microsoft.com/office/drawing/2014/main" id="{BABC37C8-120D-4C1D-A158-9DB446EA5C2D}"/>
            </a:ext>
          </a:extLst>
        </xdr:cNvPr>
        <xdr:cNvCxnSpPr/>
      </xdr:nvCxnSpPr>
      <xdr:spPr>
        <a:xfrm>
          <a:off x="2908300" y="645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9" name="楕円 78">
          <a:extLst>
            <a:ext uri="{FF2B5EF4-FFF2-40B4-BE49-F238E27FC236}">
              <a16:creationId xmlns:a16="http://schemas.microsoft.com/office/drawing/2014/main" id="{021ACE07-04DC-4785-8F34-7AA1398BD582}"/>
            </a:ext>
          </a:extLst>
        </xdr:cNvPr>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51267000-96F9-4E9B-BE76-91CDA4A06EA3}"/>
            </a:ext>
          </a:extLst>
        </xdr:cNvPr>
        <xdr:cNvCxnSpPr/>
      </xdr:nvCxnSpPr>
      <xdr:spPr>
        <a:xfrm>
          <a:off x="2019300" y="6416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B1EC7980-34D6-44BE-902B-5F9CBF7208D6}"/>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72390</xdr:rowOff>
    </xdr:to>
    <xdr:cxnSp macro="">
      <xdr:nvCxnSpPr>
        <xdr:cNvPr id="82" name="直線コネクタ 81">
          <a:extLst>
            <a:ext uri="{FF2B5EF4-FFF2-40B4-BE49-F238E27FC236}">
              <a16:creationId xmlns:a16="http://schemas.microsoft.com/office/drawing/2014/main" id="{9F621106-7795-41F0-95EE-726DF7DF2D89}"/>
            </a:ext>
          </a:extLst>
        </xdr:cNvPr>
        <xdr:cNvCxnSpPr/>
      </xdr:nvCxnSpPr>
      <xdr:spPr>
        <a:xfrm>
          <a:off x="1130300" y="6383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9FD23447-610E-400F-8B77-510A12E6409F}"/>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A05E583D-C79B-4030-A7CA-DF84D8A79B7B}"/>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8915AE9F-C3B8-4906-AD99-B8CBC2A9582A}"/>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F0A7F43D-ABBB-43A9-A403-4C4E7B56978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87" name="n_1mainValue【道路】&#10;有形固定資産減価償却率">
          <a:extLst>
            <a:ext uri="{FF2B5EF4-FFF2-40B4-BE49-F238E27FC236}">
              <a16:creationId xmlns:a16="http://schemas.microsoft.com/office/drawing/2014/main" id="{9E03B2FA-E125-42ED-BCBA-93A47F6CF435}"/>
            </a:ext>
          </a:extLst>
        </xdr:cNvPr>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a:extLst>
            <a:ext uri="{FF2B5EF4-FFF2-40B4-BE49-F238E27FC236}">
              <a16:creationId xmlns:a16="http://schemas.microsoft.com/office/drawing/2014/main" id="{E2D60BE8-FCB2-4D4C-8C49-409636D54302}"/>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139717</xdr:rowOff>
    </xdr:from>
    <xdr:ext cx="405111" cy="259045"/>
    <xdr:sp macro="" textlink="">
      <xdr:nvSpPr>
        <xdr:cNvPr id="89" name="n_3mainValue【道路】&#10;有形固定資産減価償却率">
          <a:extLst>
            <a:ext uri="{FF2B5EF4-FFF2-40B4-BE49-F238E27FC236}">
              <a16:creationId xmlns:a16="http://schemas.microsoft.com/office/drawing/2014/main" id="{6C6EBD26-0826-4179-8E84-197DEDFE8624}"/>
            </a:ext>
          </a:extLst>
        </xdr:cNvPr>
        <xdr:cNvSpPr txBox="1"/>
      </xdr:nvSpPr>
      <xdr:spPr>
        <a:xfrm>
          <a:off x="1816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51438547-8231-41C6-B3FE-DB29A3E54775}"/>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5000B5C-7712-4BD8-85BA-0D741F7ECD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A626D32-C998-43DE-B6A4-17435C5051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43B22A2-1A9E-4B34-8830-9F34E05256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E3E9A5F-970C-4C09-9BD5-678D09CF72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5CB3FA9-DB5A-4052-98CB-5212DC772B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3AA90BB-066C-4108-AD94-A3A84B66C9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86E1F3C-1F29-41DD-9EB9-8026CEBE99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B926163-05E9-4427-8667-DFF28C6130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E572D6A-3627-49D3-BE9E-4B908E3E376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4F76060-16B0-4489-8EF7-B1A4C7541A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895BC23-7631-4268-BC1C-1092F01F7EC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F53247E-22E1-4F36-9464-1D00DD5E7F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D5C7809-7196-433E-9993-DDC851FCC57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8A6F9AE-389A-46E9-BC7D-F8F9E80D305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5C6F4C2-AD14-450E-A9B2-C822FBCF4B0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3ACA423-136D-4D7E-A8FD-3CFC7EF3D01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74E964E-451F-4CB4-9F7D-6CBD4925355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D063717A-3E88-481E-8B79-9B562931889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96C9061-CBFF-4795-8E03-CF90CFCA53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EC6E89F-AC2E-4479-B889-5AA7D9DE0C3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C910753-DD84-4F68-AF0B-FA4D534E12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FB75AC78-ABC3-4ABC-9BCF-AFB3EFB744EF}"/>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10A2A4F2-A7A7-47A5-ACEA-7C7E2A372C43}"/>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CDE38869-7F8D-493B-A413-3900A44F2A08}"/>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4C5D1C35-5D8D-4389-A101-97BD233219ED}"/>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7B11F9EF-56EA-4D85-886C-07A3EF3A3E0A}"/>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33ECD61D-A785-4CC7-A472-050666BEBCBD}"/>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29BFED28-2166-48C6-84FC-2E9F2CCEC55A}"/>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98893E6D-C799-40FF-A33E-D4B86EE4EDA5}"/>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F6DEE417-DF46-4106-A3FC-A3D08D19D6BE}"/>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DFE-1D68-4A9E-98B5-2596B98A628A}"/>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B70D28E4-9BAF-4FED-9EA4-050288728B91}"/>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BA162E-74FB-4D97-BDAA-9ADCED1E35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A88120C-C52B-467C-9E1C-5BD58F23F2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CAB97F-2653-472F-81CC-4DF2D005C7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5764081-E6E0-4889-831F-77C8063602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E0B96D-FB56-4071-B39F-984795DB7B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8822</xdr:rowOff>
    </xdr:from>
    <xdr:to>
      <xdr:col>55</xdr:col>
      <xdr:colOff>50800</xdr:colOff>
      <xdr:row>40</xdr:row>
      <xdr:rowOff>110422</xdr:rowOff>
    </xdr:to>
    <xdr:sp macro="" textlink="">
      <xdr:nvSpPr>
        <xdr:cNvPr id="128" name="楕円 127">
          <a:extLst>
            <a:ext uri="{FF2B5EF4-FFF2-40B4-BE49-F238E27FC236}">
              <a16:creationId xmlns:a16="http://schemas.microsoft.com/office/drawing/2014/main" id="{D561BB4C-F003-404B-9322-2A32E3BABFC0}"/>
            </a:ext>
          </a:extLst>
        </xdr:cNvPr>
        <xdr:cNvSpPr/>
      </xdr:nvSpPr>
      <xdr:spPr>
        <a:xfrm>
          <a:off x="10426700" y="68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158699</xdr:rowOff>
    </xdr:from>
    <xdr:ext cx="534377" cy="259045"/>
    <xdr:sp macro="" textlink="">
      <xdr:nvSpPr>
        <xdr:cNvPr id="129" name="【道路】&#10;一人当たり延長該当値テキスト">
          <a:extLst>
            <a:ext uri="{FF2B5EF4-FFF2-40B4-BE49-F238E27FC236}">
              <a16:creationId xmlns:a16="http://schemas.microsoft.com/office/drawing/2014/main" id="{BC1C7F1D-61FE-47BE-85D0-08EA420A5A70}"/>
            </a:ext>
          </a:extLst>
        </xdr:cNvPr>
        <xdr:cNvSpPr txBox="1"/>
      </xdr:nvSpPr>
      <xdr:spPr>
        <a:xfrm>
          <a:off x="10515600" y="68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14290</xdr:rowOff>
    </xdr:from>
    <xdr:to>
      <xdr:col>50</xdr:col>
      <xdr:colOff>165100</xdr:colOff>
      <xdr:row>40</xdr:row>
      <xdr:rowOff>115890</xdr:rowOff>
    </xdr:to>
    <xdr:sp macro="" textlink="">
      <xdr:nvSpPr>
        <xdr:cNvPr id="130" name="楕円 129">
          <a:extLst>
            <a:ext uri="{FF2B5EF4-FFF2-40B4-BE49-F238E27FC236}">
              <a16:creationId xmlns:a16="http://schemas.microsoft.com/office/drawing/2014/main" id="{1504578B-0906-4B53-A12B-5BAB5BBF5E2A}"/>
            </a:ext>
          </a:extLst>
        </xdr:cNvPr>
        <xdr:cNvSpPr/>
      </xdr:nvSpPr>
      <xdr:spPr>
        <a:xfrm>
          <a:off x="9588500" y="68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59622</xdr:rowOff>
    </xdr:from>
    <xdr:to>
      <xdr:col>55</xdr:col>
      <xdr:colOff>0</xdr:colOff>
      <xdr:row>40</xdr:row>
      <xdr:rowOff>65090</xdr:rowOff>
    </xdr:to>
    <xdr:cxnSp macro="">
      <xdr:nvCxnSpPr>
        <xdr:cNvPr id="131" name="直線コネクタ 130">
          <a:extLst>
            <a:ext uri="{FF2B5EF4-FFF2-40B4-BE49-F238E27FC236}">
              <a16:creationId xmlns:a16="http://schemas.microsoft.com/office/drawing/2014/main" id="{6144CD86-21FE-400D-BC81-41A489B07DFE}"/>
            </a:ext>
          </a:extLst>
        </xdr:cNvPr>
        <xdr:cNvCxnSpPr/>
      </xdr:nvCxnSpPr>
      <xdr:spPr>
        <a:xfrm flipV="1">
          <a:off x="9639300" y="6917622"/>
          <a:ext cx="8382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18642</xdr:rowOff>
    </xdr:from>
    <xdr:to>
      <xdr:col>46</xdr:col>
      <xdr:colOff>38100</xdr:colOff>
      <xdr:row>40</xdr:row>
      <xdr:rowOff>120242</xdr:rowOff>
    </xdr:to>
    <xdr:sp macro="" textlink="">
      <xdr:nvSpPr>
        <xdr:cNvPr id="132" name="楕円 131">
          <a:extLst>
            <a:ext uri="{FF2B5EF4-FFF2-40B4-BE49-F238E27FC236}">
              <a16:creationId xmlns:a16="http://schemas.microsoft.com/office/drawing/2014/main" id="{85224208-AB1D-40A4-92EB-897FBC0A61FC}"/>
            </a:ext>
          </a:extLst>
        </xdr:cNvPr>
        <xdr:cNvSpPr/>
      </xdr:nvSpPr>
      <xdr:spPr>
        <a:xfrm>
          <a:off x="8699500" y="68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65090</xdr:rowOff>
    </xdr:from>
    <xdr:to>
      <xdr:col>50</xdr:col>
      <xdr:colOff>114300</xdr:colOff>
      <xdr:row>40</xdr:row>
      <xdr:rowOff>69442</xdr:rowOff>
    </xdr:to>
    <xdr:cxnSp macro="">
      <xdr:nvCxnSpPr>
        <xdr:cNvPr id="133" name="直線コネクタ 132">
          <a:extLst>
            <a:ext uri="{FF2B5EF4-FFF2-40B4-BE49-F238E27FC236}">
              <a16:creationId xmlns:a16="http://schemas.microsoft.com/office/drawing/2014/main" id="{C6459D95-822B-4429-8D17-D2A39519BDD0}"/>
            </a:ext>
          </a:extLst>
        </xdr:cNvPr>
        <xdr:cNvCxnSpPr/>
      </xdr:nvCxnSpPr>
      <xdr:spPr>
        <a:xfrm flipV="1">
          <a:off x="8750300" y="6923090"/>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23086</xdr:rowOff>
    </xdr:from>
    <xdr:to>
      <xdr:col>41</xdr:col>
      <xdr:colOff>101600</xdr:colOff>
      <xdr:row>40</xdr:row>
      <xdr:rowOff>124686</xdr:rowOff>
    </xdr:to>
    <xdr:sp macro="" textlink="">
      <xdr:nvSpPr>
        <xdr:cNvPr id="134" name="楕円 133">
          <a:extLst>
            <a:ext uri="{FF2B5EF4-FFF2-40B4-BE49-F238E27FC236}">
              <a16:creationId xmlns:a16="http://schemas.microsoft.com/office/drawing/2014/main" id="{638F7038-9646-44C9-9F0B-0287F5B3A93E}"/>
            </a:ext>
          </a:extLst>
        </xdr:cNvPr>
        <xdr:cNvSpPr/>
      </xdr:nvSpPr>
      <xdr:spPr>
        <a:xfrm>
          <a:off x="7810500" y="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69442</xdr:rowOff>
    </xdr:from>
    <xdr:to>
      <xdr:col>45</xdr:col>
      <xdr:colOff>177800</xdr:colOff>
      <xdr:row>40</xdr:row>
      <xdr:rowOff>73886</xdr:rowOff>
    </xdr:to>
    <xdr:cxnSp macro="">
      <xdr:nvCxnSpPr>
        <xdr:cNvPr id="135" name="直線コネクタ 134">
          <a:extLst>
            <a:ext uri="{FF2B5EF4-FFF2-40B4-BE49-F238E27FC236}">
              <a16:creationId xmlns:a16="http://schemas.microsoft.com/office/drawing/2014/main" id="{508E34EA-15F6-4623-835B-DC57A3E40863}"/>
            </a:ext>
          </a:extLst>
        </xdr:cNvPr>
        <xdr:cNvCxnSpPr/>
      </xdr:nvCxnSpPr>
      <xdr:spPr>
        <a:xfrm flipV="1">
          <a:off x="7861300" y="6927442"/>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27686</xdr:rowOff>
    </xdr:from>
    <xdr:to>
      <xdr:col>36</xdr:col>
      <xdr:colOff>165100</xdr:colOff>
      <xdr:row>40</xdr:row>
      <xdr:rowOff>129286</xdr:rowOff>
    </xdr:to>
    <xdr:sp macro="" textlink="">
      <xdr:nvSpPr>
        <xdr:cNvPr id="136" name="楕円 135">
          <a:extLst>
            <a:ext uri="{FF2B5EF4-FFF2-40B4-BE49-F238E27FC236}">
              <a16:creationId xmlns:a16="http://schemas.microsoft.com/office/drawing/2014/main" id="{82A6447C-B78C-4CD8-9243-72F7395EAE0F}"/>
            </a:ext>
          </a:extLst>
        </xdr:cNvPr>
        <xdr:cNvSpPr/>
      </xdr:nvSpPr>
      <xdr:spPr>
        <a:xfrm>
          <a:off x="6921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73886</xdr:rowOff>
    </xdr:from>
    <xdr:to>
      <xdr:col>41</xdr:col>
      <xdr:colOff>50800</xdr:colOff>
      <xdr:row>40</xdr:row>
      <xdr:rowOff>78486</xdr:rowOff>
    </xdr:to>
    <xdr:cxnSp macro="">
      <xdr:nvCxnSpPr>
        <xdr:cNvPr id="137" name="直線コネクタ 136">
          <a:extLst>
            <a:ext uri="{FF2B5EF4-FFF2-40B4-BE49-F238E27FC236}">
              <a16:creationId xmlns:a16="http://schemas.microsoft.com/office/drawing/2014/main" id="{E8A611DC-D110-4107-AC50-8697BD777CF2}"/>
            </a:ext>
          </a:extLst>
        </xdr:cNvPr>
        <xdr:cNvCxnSpPr/>
      </xdr:nvCxnSpPr>
      <xdr:spPr>
        <a:xfrm flipV="1">
          <a:off x="6972300" y="6931886"/>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33B9BEE7-E685-4410-8124-BB79AE8B960A}"/>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CF7FB2BA-9BF5-457C-A752-FC00615B02F2}"/>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799F338-5DCB-47ED-B17D-EA5A031F26F4}"/>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8575F263-61DE-4E68-B07D-5DD4F05D00EF}"/>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132417</xdr:rowOff>
    </xdr:from>
    <xdr:ext cx="534377" cy="259045"/>
    <xdr:sp macro="" textlink="">
      <xdr:nvSpPr>
        <xdr:cNvPr id="142" name="n_1mainValue【道路】&#10;一人当たり延長">
          <a:extLst>
            <a:ext uri="{FF2B5EF4-FFF2-40B4-BE49-F238E27FC236}">
              <a16:creationId xmlns:a16="http://schemas.microsoft.com/office/drawing/2014/main" id="{F359905E-541D-4A2B-B200-B1E57FB26BE3}"/>
            </a:ext>
          </a:extLst>
        </xdr:cNvPr>
        <xdr:cNvSpPr txBox="1"/>
      </xdr:nvSpPr>
      <xdr:spPr>
        <a:xfrm>
          <a:off x="9359411" y="66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136769</xdr:rowOff>
    </xdr:from>
    <xdr:ext cx="534377" cy="259045"/>
    <xdr:sp macro="" textlink="">
      <xdr:nvSpPr>
        <xdr:cNvPr id="143" name="n_2mainValue【道路】&#10;一人当たり延長">
          <a:extLst>
            <a:ext uri="{FF2B5EF4-FFF2-40B4-BE49-F238E27FC236}">
              <a16:creationId xmlns:a16="http://schemas.microsoft.com/office/drawing/2014/main" id="{E4E22947-A7DD-4B7F-8772-4A8AEF13F9D9}"/>
            </a:ext>
          </a:extLst>
        </xdr:cNvPr>
        <xdr:cNvSpPr txBox="1"/>
      </xdr:nvSpPr>
      <xdr:spPr>
        <a:xfrm>
          <a:off x="8483111" y="66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141213</xdr:rowOff>
    </xdr:from>
    <xdr:ext cx="534377" cy="259045"/>
    <xdr:sp macro="" textlink="">
      <xdr:nvSpPr>
        <xdr:cNvPr id="144" name="n_3mainValue【道路】&#10;一人当たり延長">
          <a:extLst>
            <a:ext uri="{FF2B5EF4-FFF2-40B4-BE49-F238E27FC236}">
              <a16:creationId xmlns:a16="http://schemas.microsoft.com/office/drawing/2014/main" id="{5D05CF20-88F4-407C-B172-B6BA6485209A}"/>
            </a:ext>
          </a:extLst>
        </xdr:cNvPr>
        <xdr:cNvSpPr txBox="1"/>
      </xdr:nvSpPr>
      <xdr:spPr>
        <a:xfrm>
          <a:off x="7594111" y="66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145813</xdr:rowOff>
    </xdr:from>
    <xdr:ext cx="534377" cy="259045"/>
    <xdr:sp macro="" textlink="">
      <xdr:nvSpPr>
        <xdr:cNvPr id="145" name="n_4mainValue【道路】&#10;一人当たり延長">
          <a:extLst>
            <a:ext uri="{FF2B5EF4-FFF2-40B4-BE49-F238E27FC236}">
              <a16:creationId xmlns:a16="http://schemas.microsoft.com/office/drawing/2014/main" id="{E529DD34-9B2D-4479-990C-3F497F64B4C2}"/>
            </a:ext>
          </a:extLst>
        </xdr:cNvPr>
        <xdr:cNvSpPr txBox="1"/>
      </xdr:nvSpPr>
      <xdr:spPr>
        <a:xfrm>
          <a:off x="6705111" y="6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585D9C3-918B-4363-B420-2C28C2E5B7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518276C-7612-41DF-9680-B8D1E21789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DBA7B64-9235-41E8-BA77-D0A8F8A3B2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9A91E31-B960-40B3-B97C-1150BF9D58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C1DF8CF-81CE-4ED0-BD07-6368D817F1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EFFD531-F70D-4721-9FB6-5ED8962506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3A718E4-7BB5-43CF-BFFD-CC828DE1A8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DB94600-633A-4122-83DC-5651621638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FD48727-69AD-4E5C-BE6E-50E1C86C84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5FDADD6-D941-4124-B59C-1F5BE5BEE9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121ED1B-058B-407D-ABB4-8491C07DA3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00D7C3A-D3D5-4FE0-BEF2-1B19902588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B5FC418-7A15-450D-8398-55D65A7F45B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0A7B52A-7E88-411A-916A-9A38A918F8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A4B4D64-6C7E-4FC3-AFEA-6A553C63AE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3753792-DEEA-4725-B7AE-9CB852FEBDC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5907270-1951-4954-A3CD-811FA5F9EB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2CE15B0-4E2D-461A-8B1B-DA98BBA740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D53CB01-CB8D-4D4B-B148-3ED2BAC8BB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32C01B0-0B38-45F0-A54A-E0CD1F2222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B6DB5D9-4847-409E-A547-8D0689D87C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0B6AFD8-F2BF-487B-99B7-B23E5A7E82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A4E5A7F-5C32-4DB7-8E6E-0517E031059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52E60C6-668B-4ED5-8D49-AF75413559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1963AE9-02A2-4CD7-98F6-E256CA8FBB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C3D92CD1-472A-461F-8F08-613A7814C16A}"/>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F003250-1AF8-4EDE-8533-B46AC5B8E3E9}"/>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7E283FE6-3324-401D-955C-800C7F9F7DE1}"/>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B9F55A8-E393-4FB7-A534-4FA72F8EDF5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FB5C928A-F8C0-4CA7-8C87-312AEFCCCAB1}"/>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D5C951D-66F6-4113-AED0-E8B9D2009454}"/>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9F801AB9-EE63-474A-AE3A-2DB2FDCE08C3}"/>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4C1C1093-080E-4A61-AB40-7C526F7FC7E1}"/>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F2E9A10C-A97B-4C8D-A3BC-A73E28CB7B56}"/>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3CECBBAA-C020-46D1-898F-A3C85CDB2EB5}"/>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24E48479-517F-423E-89DE-90E8C5CEF776}"/>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A87B9D6-7666-4B0B-9052-7676023DD1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57C941E-9864-4DD6-862D-BE6702E60A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D9D9D8-D3F3-4EE4-A2EF-388A7B63E8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2B488AD-B026-4500-9B43-C26B5D00C9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717222A-7EC2-442D-9F77-5B4DDCCDD2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7" name="楕円 186">
          <a:extLst>
            <a:ext uri="{FF2B5EF4-FFF2-40B4-BE49-F238E27FC236}">
              <a16:creationId xmlns:a16="http://schemas.microsoft.com/office/drawing/2014/main" id="{D39AAF4B-3744-477B-9F6D-B2ED0FECA389}"/>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C4C5F55-108E-455B-B184-89A1F11D20BB}"/>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89" name="楕円 188">
          <a:extLst>
            <a:ext uri="{FF2B5EF4-FFF2-40B4-BE49-F238E27FC236}">
              <a16:creationId xmlns:a16="http://schemas.microsoft.com/office/drawing/2014/main" id="{5DD3267D-8490-47DE-AF51-6EC95829F0D9}"/>
            </a:ext>
          </a:extLst>
        </xdr:cNvPr>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91440</xdr:rowOff>
    </xdr:to>
    <xdr:cxnSp macro="">
      <xdr:nvCxnSpPr>
        <xdr:cNvPr id="190" name="直線コネクタ 189">
          <a:extLst>
            <a:ext uri="{FF2B5EF4-FFF2-40B4-BE49-F238E27FC236}">
              <a16:creationId xmlns:a16="http://schemas.microsoft.com/office/drawing/2014/main" id="{D68DA57F-7C68-4B54-A3A1-52546D3FF9A2}"/>
            </a:ext>
          </a:extLst>
        </xdr:cNvPr>
        <xdr:cNvCxnSpPr/>
      </xdr:nvCxnSpPr>
      <xdr:spPr>
        <a:xfrm>
          <a:off x="3797300" y="105253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161472</xdr:rowOff>
    </xdr:from>
    <xdr:to>
      <xdr:col>15</xdr:col>
      <xdr:colOff>101600</xdr:colOff>
      <xdr:row>61</xdr:row>
      <xdr:rowOff>91622</xdr:rowOff>
    </xdr:to>
    <xdr:sp macro="" textlink="">
      <xdr:nvSpPr>
        <xdr:cNvPr id="191" name="楕円 190">
          <a:extLst>
            <a:ext uri="{FF2B5EF4-FFF2-40B4-BE49-F238E27FC236}">
              <a16:creationId xmlns:a16="http://schemas.microsoft.com/office/drawing/2014/main" id="{84629E04-CCB4-449D-B4A2-D77C8FE9A909}"/>
            </a:ext>
          </a:extLst>
        </xdr:cNvPr>
        <xdr:cNvSpPr/>
      </xdr:nvSpPr>
      <xdr:spPr>
        <a:xfrm>
          <a:off x="2857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40822</xdr:rowOff>
    </xdr:from>
    <xdr:to>
      <xdr:col>19</xdr:col>
      <xdr:colOff>177800</xdr:colOff>
      <xdr:row>61</xdr:row>
      <xdr:rowOff>66947</xdr:rowOff>
    </xdr:to>
    <xdr:cxnSp macro="">
      <xdr:nvCxnSpPr>
        <xdr:cNvPr id="192" name="直線コネクタ 191">
          <a:extLst>
            <a:ext uri="{FF2B5EF4-FFF2-40B4-BE49-F238E27FC236}">
              <a16:creationId xmlns:a16="http://schemas.microsoft.com/office/drawing/2014/main" id="{FC8EF2E5-7DB6-4772-BDDB-7A54859B38E0}"/>
            </a:ext>
          </a:extLst>
        </xdr:cNvPr>
        <xdr:cNvCxnSpPr/>
      </xdr:nvCxnSpPr>
      <xdr:spPr>
        <a:xfrm>
          <a:off x="2908300" y="1049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3" name="楕円 192">
          <a:extLst>
            <a:ext uri="{FF2B5EF4-FFF2-40B4-BE49-F238E27FC236}">
              <a16:creationId xmlns:a16="http://schemas.microsoft.com/office/drawing/2014/main" id="{6C075F89-3122-4190-869D-55F17D6B9C67}"/>
            </a:ext>
          </a:extLst>
        </xdr:cNvPr>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40822</xdr:rowOff>
    </xdr:to>
    <xdr:cxnSp macro="">
      <xdr:nvCxnSpPr>
        <xdr:cNvPr id="194" name="直線コネクタ 193">
          <a:extLst>
            <a:ext uri="{FF2B5EF4-FFF2-40B4-BE49-F238E27FC236}">
              <a16:creationId xmlns:a16="http://schemas.microsoft.com/office/drawing/2014/main" id="{3172E32C-A13A-416F-8630-5A51FEC7EE31}"/>
            </a:ext>
          </a:extLst>
        </xdr:cNvPr>
        <xdr:cNvCxnSpPr/>
      </xdr:nvCxnSpPr>
      <xdr:spPr>
        <a:xfrm>
          <a:off x="2019300" y="10476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5" name="楕円 194">
          <a:extLst>
            <a:ext uri="{FF2B5EF4-FFF2-40B4-BE49-F238E27FC236}">
              <a16:creationId xmlns:a16="http://schemas.microsoft.com/office/drawing/2014/main" id="{6E2A0B94-9A66-4EC5-AE34-37453FADF45D}"/>
            </a:ext>
          </a:extLst>
        </xdr:cNvPr>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17962</xdr:rowOff>
    </xdr:to>
    <xdr:cxnSp macro="">
      <xdr:nvCxnSpPr>
        <xdr:cNvPr id="196" name="直線コネクタ 195">
          <a:extLst>
            <a:ext uri="{FF2B5EF4-FFF2-40B4-BE49-F238E27FC236}">
              <a16:creationId xmlns:a16="http://schemas.microsoft.com/office/drawing/2014/main" id="{7C375E61-96AE-425A-BC57-297CF041EC2C}"/>
            </a:ext>
          </a:extLst>
        </xdr:cNvPr>
        <xdr:cNvCxnSpPr/>
      </xdr:nvCxnSpPr>
      <xdr:spPr>
        <a:xfrm>
          <a:off x="1130300" y="1045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F767167-C495-4880-9081-5E8FC5997211}"/>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05FD834-A7E2-4D36-9D46-AAED623C5392}"/>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6CDA52F-CDBF-45FF-B162-845C7AE17538}"/>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452CA25-23CE-46B5-87D5-0487D931950A}"/>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FA7838E-2E99-4B50-9E94-E30B79EABBC8}"/>
            </a:ext>
          </a:extLst>
        </xdr:cNvPr>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F292FED-7C46-412B-B0D3-4A9C158A726E}"/>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9C2594A-DC9F-4780-AD97-C953F1CEF142}"/>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DA257B1-B0DB-47F8-991C-B717309431A1}"/>
            </a:ext>
          </a:extLst>
        </xdr:cNvPr>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C5B40BD-7F2C-48B3-AA8C-3EC136856D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D580F4B-18FD-4C2C-907F-DC35872EF0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15D9BBE-9118-40EE-BBAB-095EE65634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E768CC5-DCEA-4987-A949-D10B46A87F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D5F6FFA-6772-4407-AD41-93D74BB14C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C96689E-A49D-41D4-BDB1-B5484CC61A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22EE4AD-6A5A-4DE6-9E6D-C1E77AD2F0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3F7BB10-7E53-4F77-96F6-538449766B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6E11DF4-8492-41B7-BDFC-C59791AA47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C822B6F-DD3C-4443-BA18-BDAE6816BF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A890836-8177-4EA1-B584-5091DFE12E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7CE8D203-00CD-489F-880B-39562800724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51F8BC1-C4F0-4EDF-81FF-829FA7B350C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18FB1051-C558-49B6-BFA1-B7C22EE868B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E19C8A8-1694-410B-9EA9-361A1A38764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D6639C02-87C0-469D-9734-BEA617EA455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4044A09-6564-4DCA-A816-8730D69B67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CABD89B5-1CF4-4AF7-9F36-00A1AAB1E5D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933D56A-16F1-4C61-A3BB-CE2EDD11F3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C641145-31E9-4C65-9B30-1DB2D70C61A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B026684-284A-486F-8616-06DFDB21DF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89254CC-8639-4E7F-8F1A-6842D422FD6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8ED71C0-33B5-4F44-9DF4-A961718566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6C33AE1F-02E6-4318-91CB-82061588BE11}"/>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757C502A-EFBC-4D37-BF54-79215CD4E7E5}"/>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77E3BB79-3EEB-4FB6-831C-5955E12889C1}"/>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FFF8E95-1F05-44CC-ABE1-A696FF19B495}"/>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1C26203B-4EEF-4704-A88A-72B7953DB563}"/>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A650305-987D-4180-92C4-52914A71B71F}"/>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1EF2AC1F-285C-4C32-A0A8-F826B57A5AD3}"/>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18258AFE-6022-4138-8F41-B77BB37DE87E}"/>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42B5BD79-DC53-4127-A027-2D003C88B1D9}"/>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23201D28-DA36-47C6-9D20-306213D1A677}"/>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DD5ABB65-3861-43D6-8087-6488B664F51C}"/>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91AD4EE-69D5-4EF7-9879-4EA177071B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98C5512-A202-456A-9222-E3B7365360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E73F9D9-A26B-413F-94E7-757EAB0E75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CD0523A-2DE8-4D20-BCB4-3EDA0D553B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640F3C5-5810-49A7-A732-16E7B28BF4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118025</xdr:rowOff>
    </xdr:from>
    <xdr:to>
      <xdr:col>55</xdr:col>
      <xdr:colOff>50800</xdr:colOff>
      <xdr:row>63</xdr:row>
      <xdr:rowOff>48175</xdr:rowOff>
    </xdr:to>
    <xdr:sp macro="" textlink="">
      <xdr:nvSpPr>
        <xdr:cNvPr id="244" name="楕円 243">
          <a:extLst>
            <a:ext uri="{FF2B5EF4-FFF2-40B4-BE49-F238E27FC236}">
              <a16:creationId xmlns:a16="http://schemas.microsoft.com/office/drawing/2014/main" id="{514323A2-BEA7-450E-8239-63BD7561C08D}"/>
            </a:ext>
          </a:extLst>
        </xdr:cNvPr>
        <xdr:cNvSpPr/>
      </xdr:nvSpPr>
      <xdr:spPr>
        <a:xfrm>
          <a:off x="10426700" y="107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96452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D2F44E2-E408-41AB-8D61-E7DD3A34C361}"/>
            </a:ext>
          </a:extLst>
        </xdr:cNvPr>
        <xdr:cNvSpPr txBox="1"/>
      </xdr:nvSpPr>
      <xdr:spPr>
        <a:xfrm>
          <a:off x="10515600" y="1072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124222</xdr:rowOff>
    </xdr:from>
    <xdr:to>
      <xdr:col>50</xdr:col>
      <xdr:colOff>165100</xdr:colOff>
      <xdr:row>63</xdr:row>
      <xdr:rowOff>54372</xdr:rowOff>
    </xdr:to>
    <xdr:sp macro="" textlink="">
      <xdr:nvSpPr>
        <xdr:cNvPr id="246" name="楕円 245">
          <a:extLst>
            <a:ext uri="{FF2B5EF4-FFF2-40B4-BE49-F238E27FC236}">
              <a16:creationId xmlns:a16="http://schemas.microsoft.com/office/drawing/2014/main" id="{D19D9FDA-92AB-46AD-BC95-A5821DB2FC25}"/>
            </a:ext>
          </a:extLst>
        </xdr:cNvPr>
        <xdr:cNvSpPr/>
      </xdr:nvSpPr>
      <xdr:spPr>
        <a:xfrm>
          <a:off x="9588500" y="1075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168825</xdr:rowOff>
    </xdr:from>
    <xdr:to>
      <xdr:col>55</xdr:col>
      <xdr:colOff>0</xdr:colOff>
      <xdr:row>63</xdr:row>
      <xdr:rowOff>3572</xdr:rowOff>
    </xdr:to>
    <xdr:cxnSp macro="">
      <xdr:nvCxnSpPr>
        <xdr:cNvPr id="247" name="直線コネクタ 246">
          <a:extLst>
            <a:ext uri="{FF2B5EF4-FFF2-40B4-BE49-F238E27FC236}">
              <a16:creationId xmlns:a16="http://schemas.microsoft.com/office/drawing/2014/main" id="{7B23F5BB-ECAF-41ED-A8A5-047FAA3F8F52}"/>
            </a:ext>
          </a:extLst>
        </xdr:cNvPr>
        <xdr:cNvCxnSpPr/>
      </xdr:nvCxnSpPr>
      <xdr:spPr>
        <a:xfrm flipV="1">
          <a:off x="9639300" y="10798725"/>
          <a:ext cx="8382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129053</xdr:rowOff>
    </xdr:from>
    <xdr:to>
      <xdr:col>46</xdr:col>
      <xdr:colOff>38100</xdr:colOff>
      <xdr:row>63</xdr:row>
      <xdr:rowOff>59203</xdr:rowOff>
    </xdr:to>
    <xdr:sp macro="" textlink="">
      <xdr:nvSpPr>
        <xdr:cNvPr id="248" name="楕円 247">
          <a:extLst>
            <a:ext uri="{FF2B5EF4-FFF2-40B4-BE49-F238E27FC236}">
              <a16:creationId xmlns:a16="http://schemas.microsoft.com/office/drawing/2014/main" id="{BC880A1E-D17C-4044-97D9-415D3BA24253}"/>
            </a:ext>
          </a:extLst>
        </xdr:cNvPr>
        <xdr:cNvSpPr/>
      </xdr:nvSpPr>
      <xdr:spPr>
        <a:xfrm>
          <a:off x="8699500" y="10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3572</xdr:rowOff>
    </xdr:from>
    <xdr:to>
      <xdr:col>50</xdr:col>
      <xdr:colOff>114300</xdr:colOff>
      <xdr:row>63</xdr:row>
      <xdr:rowOff>8403</xdr:rowOff>
    </xdr:to>
    <xdr:cxnSp macro="">
      <xdr:nvCxnSpPr>
        <xdr:cNvPr id="249" name="直線コネクタ 248">
          <a:extLst>
            <a:ext uri="{FF2B5EF4-FFF2-40B4-BE49-F238E27FC236}">
              <a16:creationId xmlns:a16="http://schemas.microsoft.com/office/drawing/2014/main" id="{AC0067B5-0C16-4775-AD30-7C06DC7F9C3D}"/>
            </a:ext>
          </a:extLst>
        </xdr:cNvPr>
        <xdr:cNvCxnSpPr/>
      </xdr:nvCxnSpPr>
      <xdr:spPr>
        <a:xfrm flipV="1">
          <a:off x="8750300" y="10804922"/>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134510</xdr:rowOff>
    </xdr:from>
    <xdr:to>
      <xdr:col>41</xdr:col>
      <xdr:colOff>101600</xdr:colOff>
      <xdr:row>63</xdr:row>
      <xdr:rowOff>64660</xdr:rowOff>
    </xdr:to>
    <xdr:sp macro="" textlink="">
      <xdr:nvSpPr>
        <xdr:cNvPr id="250" name="楕円 249">
          <a:extLst>
            <a:ext uri="{FF2B5EF4-FFF2-40B4-BE49-F238E27FC236}">
              <a16:creationId xmlns:a16="http://schemas.microsoft.com/office/drawing/2014/main" id="{E995D180-C090-4D30-841A-FD248A1E3368}"/>
            </a:ext>
          </a:extLst>
        </xdr:cNvPr>
        <xdr:cNvSpPr/>
      </xdr:nvSpPr>
      <xdr:spPr>
        <a:xfrm>
          <a:off x="7810500" y="107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8403</xdr:rowOff>
    </xdr:from>
    <xdr:to>
      <xdr:col>45</xdr:col>
      <xdr:colOff>177800</xdr:colOff>
      <xdr:row>63</xdr:row>
      <xdr:rowOff>13860</xdr:rowOff>
    </xdr:to>
    <xdr:cxnSp macro="">
      <xdr:nvCxnSpPr>
        <xdr:cNvPr id="251" name="直線コネクタ 250">
          <a:extLst>
            <a:ext uri="{FF2B5EF4-FFF2-40B4-BE49-F238E27FC236}">
              <a16:creationId xmlns:a16="http://schemas.microsoft.com/office/drawing/2014/main" id="{2371F7EB-56B7-483D-AB3B-634FC7827E90}"/>
            </a:ext>
          </a:extLst>
        </xdr:cNvPr>
        <xdr:cNvCxnSpPr/>
      </xdr:nvCxnSpPr>
      <xdr:spPr>
        <a:xfrm flipV="1">
          <a:off x="7861300" y="10809753"/>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139716</xdr:rowOff>
    </xdr:from>
    <xdr:to>
      <xdr:col>36</xdr:col>
      <xdr:colOff>165100</xdr:colOff>
      <xdr:row>63</xdr:row>
      <xdr:rowOff>69866</xdr:rowOff>
    </xdr:to>
    <xdr:sp macro="" textlink="">
      <xdr:nvSpPr>
        <xdr:cNvPr id="252" name="楕円 251">
          <a:extLst>
            <a:ext uri="{FF2B5EF4-FFF2-40B4-BE49-F238E27FC236}">
              <a16:creationId xmlns:a16="http://schemas.microsoft.com/office/drawing/2014/main" id="{97D536FD-1A66-405D-A5B0-0C036AEBDB76}"/>
            </a:ext>
          </a:extLst>
        </xdr:cNvPr>
        <xdr:cNvSpPr/>
      </xdr:nvSpPr>
      <xdr:spPr>
        <a:xfrm>
          <a:off x="6921500" y="107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13860</xdr:rowOff>
    </xdr:from>
    <xdr:to>
      <xdr:col>41</xdr:col>
      <xdr:colOff>50800</xdr:colOff>
      <xdr:row>63</xdr:row>
      <xdr:rowOff>19066</xdr:rowOff>
    </xdr:to>
    <xdr:cxnSp macro="">
      <xdr:nvCxnSpPr>
        <xdr:cNvPr id="253" name="直線コネクタ 252">
          <a:extLst>
            <a:ext uri="{FF2B5EF4-FFF2-40B4-BE49-F238E27FC236}">
              <a16:creationId xmlns:a16="http://schemas.microsoft.com/office/drawing/2014/main" id="{A6A22816-89BA-4AE4-8E0D-C25E5B6CDBD4}"/>
            </a:ext>
          </a:extLst>
        </xdr:cNvPr>
        <xdr:cNvCxnSpPr/>
      </xdr:nvCxnSpPr>
      <xdr:spPr>
        <a:xfrm flipV="1">
          <a:off x="6972300" y="10815210"/>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E9EE872-9B0B-4062-958C-6A982E39EB55}"/>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22B0A01-1A57-4D0B-83C1-F54DDF3E6DD9}"/>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59ECD34-E092-40F3-BAC9-BA6C02D61CA4}"/>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4B5E974-E916-4AF3-A019-A70E7B58ABF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45499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E00C98D-CDD1-4D55-842A-59640951961F}"/>
            </a:ext>
          </a:extLst>
        </xdr:cNvPr>
        <xdr:cNvSpPr txBox="1"/>
      </xdr:nvSpPr>
      <xdr:spPr>
        <a:xfrm>
          <a:off x="9327095" y="1084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50330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A98339D-A70F-420F-A8E4-655B56020489}"/>
            </a:ext>
          </a:extLst>
        </xdr:cNvPr>
        <xdr:cNvSpPr txBox="1"/>
      </xdr:nvSpPr>
      <xdr:spPr>
        <a:xfrm>
          <a:off x="8450795" y="108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55787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2BDB8D3-2668-4F07-9F81-D881747C74EF}"/>
            </a:ext>
          </a:extLst>
        </xdr:cNvPr>
        <xdr:cNvSpPr txBox="1"/>
      </xdr:nvSpPr>
      <xdr:spPr>
        <a:xfrm>
          <a:off x="7561795" y="1085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60993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D90F84B-F612-4F38-9E18-081E14EA5E03}"/>
            </a:ext>
          </a:extLst>
        </xdr:cNvPr>
        <xdr:cNvSpPr txBox="1"/>
      </xdr:nvSpPr>
      <xdr:spPr>
        <a:xfrm>
          <a:off x="6672795" y="108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F8DFAF9-DA37-4E8B-9101-D59434F191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CF14FE5-5B66-409E-BB73-25BB003B71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231EC3B-F1CC-4DE4-867C-DA8ACD5C33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5DFF3E-4286-4A41-BFEC-05B4610E68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5B6754F-28CE-4094-8DEE-83A6FF9D8B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026ECF1-64F8-4E44-847D-2B23C2B404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7F9157D-D7AE-490D-AAFA-D3E4A5EB35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6CDD0AF-CBBE-4294-AB5D-A86B5A68FA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FDB15BA-FFCA-4A4F-B68F-489F3F8FEC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E134CBF-0AA1-4768-8F06-679934AB52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1052418-5D55-468C-94D2-C618E62D0E8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1ED68CD-AE89-4067-BB28-E04DCAEE562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56D8285-925A-4709-BC73-9A3950E5C38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6A62848-354F-4132-A2F0-2F22D256CE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74A04AA0-5C2A-4E4C-BE9D-FCE20A9CC2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AA383F8-9878-43F3-A0BC-281F393A1F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3634584-C8B1-47DB-9632-25F2C0300A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9C43DC9-1A66-41C1-A856-BD598336B8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3AE53705-252D-4C1A-93FA-74DC9ACCE1A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6CBE333-F0D2-4C56-A3FC-DB6FB61C57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D4ED8508-717E-408D-AFFE-6AEACCF4A8A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9E9C335-375A-496A-858D-CDA26F0279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014F973-D395-41F9-A12E-D4BE5A2A375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D3F757A-92D9-4123-A480-6F0A1A51E9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29F1C7F-2D55-4EA2-9B25-E992D9B5E5DF}"/>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DDEBCAE-4179-412B-B232-E91E7E48384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E607D4B-3C93-42DE-BE42-D0DF0407051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06BAD3D-60CB-4C57-BD22-8EA608F0E241}"/>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2CBC67B0-997F-471C-85B0-58F988333307}"/>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3E5F95F-8473-40CE-8D8B-3036BEB2E055}"/>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C72AB71-EB98-4DFB-81FA-B4CDFB37FBA9}"/>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BDA5AA5E-B8B7-4DFC-AF38-6FDDB9801927}"/>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B9E887D7-D139-49B8-8B78-31F0A25DEB97}"/>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6A3A1CE8-4757-43AF-A098-B084A7E38E16}"/>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FDC1D0FD-238B-4B41-BF27-67D59686B0D7}"/>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007AEB8-BA92-4949-8327-B85BD6E0F6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973FD06-7DE5-4CFF-8A75-808B1FFA85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FDDBEAC-8E43-4068-90EE-69A85A034B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BFBAC25-AEC9-4541-8313-1463F347EB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C444058-49D8-415A-B5A6-5DF2600AB7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92075</xdr:rowOff>
    </xdr:from>
    <xdr:to>
      <xdr:col>24</xdr:col>
      <xdr:colOff>114300</xdr:colOff>
      <xdr:row>85</xdr:row>
      <xdr:rowOff>22225</xdr:rowOff>
    </xdr:to>
    <xdr:sp macro="" textlink="">
      <xdr:nvSpPr>
        <xdr:cNvPr id="302" name="楕円 301">
          <a:extLst>
            <a:ext uri="{FF2B5EF4-FFF2-40B4-BE49-F238E27FC236}">
              <a16:creationId xmlns:a16="http://schemas.microsoft.com/office/drawing/2014/main" id="{ED0449FD-300E-4DC3-B215-2062B24AB1F1}"/>
            </a:ext>
          </a:extLst>
        </xdr:cNvPr>
        <xdr:cNvSpPr/>
      </xdr:nvSpPr>
      <xdr:spPr>
        <a:xfrm>
          <a:off x="4584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70502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0335A05-1CCC-4929-B560-5352DB08BF5E}"/>
            </a:ext>
          </a:extLst>
        </xdr:cNvPr>
        <xdr:cNvSpPr txBox="1"/>
      </xdr:nvSpPr>
      <xdr:spPr>
        <a:xfrm>
          <a:off x="4673600"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73025</xdr:rowOff>
    </xdr:from>
    <xdr:to>
      <xdr:col>20</xdr:col>
      <xdr:colOff>38100</xdr:colOff>
      <xdr:row>85</xdr:row>
      <xdr:rowOff>3175</xdr:rowOff>
    </xdr:to>
    <xdr:sp macro="" textlink="">
      <xdr:nvSpPr>
        <xdr:cNvPr id="304" name="楕円 303">
          <a:extLst>
            <a:ext uri="{FF2B5EF4-FFF2-40B4-BE49-F238E27FC236}">
              <a16:creationId xmlns:a16="http://schemas.microsoft.com/office/drawing/2014/main" id="{2F168A99-1902-497C-9200-7FEAD9A849F4}"/>
            </a:ext>
          </a:extLst>
        </xdr:cNvPr>
        <xdr:cNvSpPr/>
      </xdr:nvSpPr>
      <xdr:spPr>
        <a:xfrm>
          <a:off x="3746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123825</xdr:rowOff>
    </xdr:from>
    <xdr:to>
      <xdr:col>24</xdr:col>
      <xdr:colOff>63500</xdr:colOff>
      <xdr:row>84</xdr:row>
      <xdr:rowOff>142875</xdr:rowOff>
    </xdr:to>
    <xdr:cxnSp macro="">
      <xdr:nvCxnSpPr>
        <xdr:cNvPr id="305" name="直線コネクタ 304">
          <a:extLst>
            <a:ext uri="{FF2B5EF4-FFF2-40B4-BE49-F238E27FC236}">
              <a16:creationId xmlns:a16="http://schemas.microsoft.com/office/drawing/2014/main" id="{F2B39864-8EF5-4C4D-941F-355B2E45C6C3}"/>
            </a:ext>
          </a:extLst>
        </xdr:cNvPr>
        <xdr:cNvCxnSpPr/>
      </xdr:nvCxnSpPr>
      <xdr:spPr>
        <a:xfrm>
          <a:off x="3797300" y="14525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306" name="楕円 305">
          <a:extLst>
            <a:ext uri="{FF2B5EF4-FFF2-40B4-BE49-F238E27FC236}">
              <a16:creationId xmlns:a16="http://schemas.microsoft.com/office/drawing/2014/main" id="{242F78ED-818B-4DB8-994C-0561C7322777}"/>
            </a:ext>
          </a:extLst>
        </xdr:cNvPr>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123825</xdr:rowOff>
    </xdr:to>
    <xdr:cxnSp macro="">
      <xdr:nvCxnSpPr>
        <xdr:cNvPr id="307" name="直線コネクタ 306">
          <a:extLst>
            <a:ext uri="{FF2B5EF4-FFF2-40B4-BE49-F238E27FC236}">
              <a16:creationId xmlns:a16="http://schemas.microsoft.com/office/drawing/2014/main" id="{691D0ABB-390E-4DED-8943-04442B867306}"/>
            </a:ext>
          </a:extLst>
        </xdr:cNvPr>
        <xdr:cNvCxnSpPr/>
      </xdr:nvCxnSpPr>
      <xdr:spPr>
        <a:xfrm>
          <a:off x="2908300" y="144932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08" name="楕円 307">
          <a:extLst>
            <a:ext uri="{FF2B5EF4-FFF2-40B4-BE49-F238E27FC236}">
              <a16:creationId xmlns:a16="http://schemas.microsoft.com/office/drawing/2014/main" id="{0872D12E-EA88-4BA0-96C1-78B46A4759D6}"/>
            </a:ext>
          </a:extLst>
        </xdr:cNvPr>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91439</xdr:rowOff>
    </xdr:to>
    <xdr:cxnSp macro="">
      <xdr:nvCxnSpPr>
        <xdr:cNvPr id="309" name="直線コネクタ 308">
          <a:extLst>
            <a:ext uri="{FF2B5EF4-FFF2-40B4-BE49-F238E27FC236}">
              <a16:creationId xmlns:a16="http://schemas.microsoft.com/office/drawing/2014/main" id="{B7342AEB-3400-4366-AA4A-53DED7C99122}"/>
            </a:ext>
          </a:extLst>
        </xdr:cNvPr>
        <xdr:cNvCxnSpPr/>
      </xdr:nvCxnSpPr>
      <xdr:spPr>
        <a:xfrm>
          <a:off x="2019300" y="14455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0" name="楕円 309">
          <a:extLst>
            <a:ext uri="{FF2B5EF4-FFF2-40B4-BE49-F238E27FC236}">
              <a16:creationId xmlns:a16="http://schemas.microsoft.com/office/drawing/2014/main" id="{5BA02F2F-AD85-4AAF-8831-CE65B23E7BC0}"/>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53339</xdr:rowOff>
    </xdr:to>
    <xdr:cxnSp macro="">
      <xdr:nvCxnSpPr>
        <xdr:cNvPr id="311" name="直線コネクタ 310">
          <a:extLst>
            <a:ext uri="{FF2B5EF4-FFF2-40B4-BE49-F238E27FC236}">
              <a16:creationId xmlns:a16="http://schemas.microsoft.com/office/drawing/2014/main" id="{F4176D48-B63C-412C-A8AD-DB63F2795D31}"/>
            </a:ext>
          </a:extLst>
        </xdr:cNvPr>
        <xdr:cNvCxnSpPr/>
      </xdr:nvCxnSpPr>
      <xdr:spPr>
        <a:xfrm>
          <a:off x="1130300" y="1442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6B4C0006-AA6F-471B-9D79-6FC98703C7C7}"/>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E1FBA0EE-4688-428D-876C-AD160F853A2F}"/>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95AF18F3-9DA7-4762-8295-9349D84BDD04}"/>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A91CAE8A-FBF3-4B79-A5FC-1152D44E845A}"/>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165752</xdr:rowOff>
    </xdr:from>
    <xdr:ext cx="405111" cy="259045"/>
    <xdr:sp macro="" textlink="">
      <xdr:nvSpPr>
        <xdr:cNvPr id="316" name="n_1mainValue【公営住宅】&#10;有形固定資産減価償却率">
          <a:extLst>
            <a:ext uri="{FF2B5EF4-FFF2-40B4-BE49-F238E27FC236}">
              <a16:creationId xmlns:a16="http://schemas.microsoft.com/office/drawing/2014/main" id="{C3E071A7-48A1-48B4-B01B-303E6793779C}"/>
            </a:ext>
          </a:extLst>
        </xdr:cNvPr>
        <xdr:cNvSpPr txBox="1"/>
      </xdr:nvSpPr>
      <xdr:spPr>
        <a:xfrm>
          <a:off x="3582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317" name="n_2mainValue【公営住宅】&#10;有形固定資産減価償却率">
          <a:extLst>
            <a:ext uri="{FF2B5EF4-FFF2-40B4-BE49-F238E27FC236}">
              <a16:creationId xmlns:a16="http://schemas.microsoft.com/office/drawing/2014/main" id="{5ECC0F3A-6C23-44BD-8521-9E6715979AC5}"/>
            </a:ext>
          </a:extLst>
        </xdr:cNvPr>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18" name="n_3mainValue【公営住宅】&#10;有形固定資産減価償却率">
          <a:extLst>
            <a:ext uri="{FF2B5EF4-FFF2-40B4-BE49-F238E27FC236}">
              <a16:creationId xmlns:a16="http://schemas.microsoft.com/office/drawing/2014/main" id="{813C0B2D-7F5C-4ED8-95C0-720D96525E52}"/>
            </a:ext>
          </a:extLst>
        </xdr:cNvPr>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19" name="n_4mainValue【公営住宅】&#10;有形固定資産減価償却率">
          <a:extLst>
            <a:ext uri="{FF2B5EF4-FFF2-40B4-BE49-F238E27FC236}">
              <a16:creationId xmlns:a16="http://schemas.microsoft.com/office/drawing/2014/main" id="{EF7D752E-9F3F-4079-8C08-921D964C06A5}"/>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D6E3379-CD51-4D17-8875-87A3412BC7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B4C401E-447E-4984-9C50-544E8D8DC8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24DA9FC-F76E-4D35-B839-A32F84983A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F7B27D4-F329-49CC-A2D6-D4047C00B9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5F6DFB1-1B39-4931-A339-BD6ACB886E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48B88A5-2B8C-4438-8B25-6153A63144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9E3DB3C-4AF6-4A84-B682-FD6E62A0BE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2F3E993-074B-40C6-8433-2980414BA0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68BD6DF-E114-421A-9B6A-92143D1188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64C07AB-88BC-429D-A102-C4F0FE0EB9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310192F9-9AE3-425B-8D04-D91E3BEC1BC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F72DFD9F-B2B8-4DD2-8C0A-59BF980304D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FCD49AA-AAC9-45EA-8077-3AD162E889D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29FF7164-32C5-4A6A-A0DA-B0860846A7B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41F654D-4A23-425A-A1E0-BC51B9D6670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500D33D4-A823-4E89-8D96-E9872499245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4F49BAB2-4CD2-48D9-B4C1-F895C81DFF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24233BDE-3F94-46C5-B1AC-5001BA713DF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676D025-0813-42DC-9E28-258758FC19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C13CE298-1452-4DBF-B0E7-68533F76E17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5F22874-0D84-4063-924E-E694CF6855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56F2F46C-BEB0-4D4B-BF3E-908815DFD94B}"/>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24743B29-6D00-4139-99C0-D8265E032B56}"/>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2752DE22-EF58-48CF-9D5A-023585130239}"/>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4F517BE7-45F7-4D9E-8D75-251F2601749F}"/>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7789C97E-5C9D-4DF6-8DEA-C77F1302BC34}"/>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1B9A327D-E5A7-4228-9999-F13AB06A49EC}"/>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BDBCAFFA-D294-4ECF-8323-5AC19DFBA554}"/>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8D15EEB9-3FDF-49A5-A8D6-695662761F6A}"/>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B04436E3-F489-4EA8-AAE5-8BAAE051BBFD}"/>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6071D9FE-EDEE-44B2-9491-B0EE31A99211}"/>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2025F8E-1557-4C31-9D74-4E9EE66CD3E9}"/>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7185AB4-7D20-45BE-9E61-8A7D275D0D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DBE659E-9397-4417-A958-B6BC0B9C2F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8F641A1-FF79-43FC-9E18-07A3D2934B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08A6139-D3CF-4476-B449-B8BB86059B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FF3EEE8-4427-48E0-93E9-B742A64370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99130</xdr:rowOff>
    </xdr:from>
    <xdr:to>
      <xdr:col>55</xdr:col>
      <xdr:colOff>50800</xdr:colOff>
      <xdr:row>86</xdr:row>
      <xdr:rowOff>29280</xdr:rowOff>
    </xdr:to>
    <xdr:sp macro="" textlink="">
      <xdr:nvSpPr>
        <xdr:cNvPr id="357" name="楕円 356">
          <a:extLst>
            <a:ext uri="{FF2B5EF4-FFF2-40B4-BE49-F238E27FC236}">
              <a16:creationId xmlns:a16="http://schemas.microsoft.com/office/drawing/2014/main" id="{1FB7DA37-774E-42AE-B9B6-3FF692B342AB}"/>
            </a:ext>
          </a:extLst>
        </xdr:cNvPr>
        <xdr:cNvSpPr/>
      </xdr:nvSpPr>
      <xdr:spPr>
        <a:xfrm>
          <a:off x="10426700" y="146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58507</xdr:rowOff>
    </xdr:from>
    <xdr:ext cx="469744" cy="259045"/>
    <xdr:sp macro="" textlink="">
      <xdr:nvSpPr>
        <xdr:cNvPr id="358" name="【公営住宅】&#10;一人当たり面積該当値テキスト">
          <a:extLst>
            <a:ext uri="{FF2B5EF4-FFF2-40B4-BE49-F238E27FC236}">
              <a16:creationId xmlns:a16="http://schemas.microsoft.com/office/drawing/2014/main" id="{D70898E9-FECF-4093-BBC5-51AA2060978F}"/>
            </a:ext>
          </a:extLst>
        </xdr:cNvPr>
        <xdr:cNvSpPr txBox="1"/>
      </xdr:nvSpPr>
      <xdr:spPr>
        <a:xfrm>
          <a:off x="10515600" y="144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100457</xdr:rowOff>
    </xdr:from>
    <xdr:to>
      <xdr:col>50</xdr:col>
      <xdr:colOff>165100</xdr:colOff>
      <xdr:row>86</xdr:row>
      <xdr:rowOff>30607</xdr:rowOff>
    </xdr:to>
    <xdr:sp macro="" textlink="">
      <xdr:nvSpPr>
        <xdr:cNvPr id="359" name="楕円 358">
          <a:extLst>
            <a:ext uri="{FF2B5EF4-FFF2-40B4-BE49-F238E27FC236}">
              <a16:creationId xmlns:a16="http://schemas.microsoft.com/office/drawing/2014/main" id="{C3A18161-DDFE-4D2B-A6E8-EBF7186ADF0F}"/>
            </a:ext>
          </a:extLst>
        </xdr:cNvPr>
        <xdr:cNvSpPr/>
      </xdr:nvSpPr>
      <xdr:spPr>
        <a:xfrm>
          <a:off x="95885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149930</xdr:rowOff>
    </xdr:from>
    <xdr:to>
      <xdr:col>55</xdr:col>
      <xdr:colOff>0</xdr:colOff>
      <xdr:row>85</xdr:row>
      <xdr:rowOff>151257</xdr:rowOff>
    </xdr:to>
    <xdr:cxnSp macro="">
      <xdr:nvCxnSpPr>
        <xdr:cNvPr id="360" name="直線コネクタ 359">
          <a:extLst>
            <a:ext uri="{FF2B5EF4-FFF2-40B4-BE49-F238E27FC236}">
              <a16:creationId xmlns:a16="http://schemas.microsoft.com/office/drawing/2014/main" id="{A96FFB01-3175-4551-9D54-139641C280D4}"/>
            </a:ext>
          </a:extLst>
        </xdr:cNvPr>
        <xdr:cNvCxnSpPr/>
      </xdr:nvCxnSpPr>
      <xdr:spPr>
        <a:xfrm flipV="1">
          <a:off x="9639300" y="14723180"/>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101509</xdr:rowOff>
    </xdr:from>
    <xdr:to>
      <xdr:col>46</xdr:col>
      <xdr:colOff>38100</xdr:colOff>
      <xdr:row>86</xdr:row>
      <xdr:rowOff>31659</xdr:rowOff>
    </xdr:to>
    <xdr:sp macro="" textlink="">
      <xdr:nvSpPr>
        <xdr:cNvPr id="361" name="楕円 360">
          <a:extLst>
            <a:ext uri="{FF2B5EF4-FFF2-40B4-BE49-F238E27FC236}">
              <a16:creationId xmlns:a16="http://schemas.microsoft.com/office/drawing/2014/main" id="{7AB6B848-AF53-4B49-86B5-1077027AA824}"/>
            </a:ext>
          </a:extLst>
        </xdr:cNvPr>
        <xdr:cNvSpPr/>
      </xdr:nvSpPr>
      <xdr:spPr>
        <a:xfrm>
          <a:off x="8699500" y="14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151257</xdr:rowOff>
    </xdr:from>
    <xdr:to>
      <xdr:col>50</xdr:col>
      <xdr:colOff>114300</xdr:colOff>
      <xdr:row>85</xdr:row>
      <xdr:rowOff>152309</xdr:rowOff>
    </xdr:to>
    <xdr:cxnSp macro="">
      <xdr:nvCxnSpPr>
        <xdr:cNvPr id="362" name="直線コネクタ 361">
          <a:extLst>
            <a:ext uri="{FF2B5EF4-FFF2-40B4-BE49-F238E27FC236}">
              <a16:creationId xmlns:a16="http://schemas.microsoft.com/office/drawing/2014/main" id="{F75A0727-ED94-4835-A586-B072CE38EAD4}"/>
            </a:ext>
          </a:extLst>
        </xdr:cNvPr>
        <xdr:cNvCxnSpPr/>
      </xdr:nvCxnSpPr>
      <xdr:spPr>
        <a:xfrm flipV="1">
          <a:off x="8750300" y="14724507"/>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102560</xdr:rowOff>
    </xdr:from>
    <xdr:to>
      <xdr:col>41</xdr:col>
      <xdr:colOff>101600</xdr:colOff>
      <xdr:row>86</xdr:row>
      <xdr:rowOff>32710</xdr:rowOff>
    </xdr:to>
    <xdr:sp macro="" textlink="">
      <xdr:nvSpPr>
        <xdr:cNvPr id="363" name="楕円 362">
          <a:extLst>
            <a:ext uri="{FF2B5EF4-FFF2-40B4-BE49-F238E27FC236}">
              <a16:creationId xmlns:a16="http://schemas.microsoft.com/office/drawing/2014/main" id="{788061D7-2351-42F3-B0F5-0A106E21D54D}"/>
            </a:ext>
          </a:extLst>
        </xdr:cNvPr>
        <xdr:cNvSpPr/>
      </xdr:nvSpPr>
      <xdr:spPr>
        <a:xfrm>
          <a:off x="7810500" y="146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152309</xdr:rowOff>
    </xdr:from>
    <xdr:to>
      <xdr:col>45</xdr:col>
      <xdr:colOff>177800</xdr:colOff>
      <xdr:row>85</xdr:row>
      <xdr:rowOff>153360</xdr:rowOff>
    </xdr:to>
    <xdr:cxnSp macro="">
      <xdr:nvCxnSpPr>
        <xdr:cNvPr id="364" name="直線コネクタ 363">
          <a:extLst>
            <a:ext uri="{FF2B5EF4-FFF2-40B4-BE49-F238E27FC236}">
              <a16:creationId xmlns:a16="http://schemas.microsoft.com/office/drawing/2014/main" id="{71C6CF24-A7B4-48A3-83D4-B09357DD179E}"/>
            </a:ext>
          </a:extLst>
        </xdr:cNvPr>
        <xdr:cNvCxnSpPr/>
      </xdr:nvCxnSpPr>
      <xdr:spPr>
        <a:xfrm flipV="1">
          <a:off x="7861300" y="1472555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103108</xdr:rowOff>
    </xdr:from>
    <xdr:to>
      <xdr:col>36</xdr:col>
      <xdr:colOff>165100</xdr:colOff>
      <xdr:row>86</xdr:row>
      <xdr:rowOff>33258</xdr:rowOff>
    </xdr:to>
    <xdr:sp macro="" textlink="">
      <xdr:nvSpPr>
        <xdr:cNvPr id="365" name="楕円 364">
          <a:extLst>
            <a:ext uri="{FF2B5EF4-FFF2-40B4-BE49-F238E27FC236}">
              <a16:creationId xmlns:a16="http://schemas.microsoft.com/office/drawing/2014/main" id="{85795579-7316-4217-8AD3-6398AE20B4A8}"/>
            </a:ext>
          </a:extLst>
        </xdr:cNvPr>
        <xdr:cNvSpPr/>
      </xdr:nvSpPr>
      <xdr:spPr>
        <a:xfrm>
          <a:off x="6921500" y="146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153360</xdr:rowOff>
    </xdr:from>
    <xdr:to>
      <xdr:col>41</xdr:col>
      <xdr:colOff>50800</xdr:colOff>
      <xdr:row>85</xdr:row>
      <xdr:rowOff>153908</xdr:rowOff>
    </xdr:to>
    <xdr:cxnSp macro="">
      <xdr:nvCxnSpPr>
        <xdr:cNvPr id="366" name="直線コネクタ 365">
          <a:extLst>
            <a:ext uri="{FF2B5EF4-FFF2-40B4-BE49-F238E27FC236}">
              <a16:creationId xmlns:a16="http://schemas.microsoft.com/office/drawing/2014/main" id="{1994FEF3-43E5-4DB0-9652-56C86B6CBF0E}"/>
            </a:ext>
          </a:extLst>
        </xdr:cNvPr>
        <xdr:cNvCxnSpPr/>
      </xdr:nvCxnSpPr>
      <xdr:spPr>
        <a:xfrm flipV="1">
          <a:off x="6972300" y="1472661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1DFFA89A-E9D2-4B95-B93E-5A85F3D0B2C9}"/>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AD72AB87-64B1-49A2-A206-6379FCAB26FD}"/>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4DF0A918-BF74-435A-90A3-1BDFDFBF44E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A6A33ED6-0492-4868-9D4B-D9FED9F6C8D3}"/>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47134</xdr:rowOff>
    </xdr:from>
    <xdr:ext cx="469744" cy="259045"/>
    <xdr:sp macro="" textlink="">
      <xdr:nvSpPr>
        <xdr:cNvPr id="371" name="n_1mainValue【公営住宅】&#10;一人当たり面積">
          <a:extLst>
            <a:ext uri="{FF2B5EF4-FFF2-40B4-BE49-F238E27FC236}">
              <a16:creationId xmlns:a16="http://schemas.microsoft.com/office/drawing/2014/main" id="{5AA8F9F4-75AD-488E-A7A9-A857B986A6BB}"/>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22786</xdr:rowOff>
    </xdr:from>
    <xdr:ext cx="469744" cy="259045"/>
    <xdr:sp macro="" textlink="">
      <xdr:nvSpPr>
        <xdr:cNvPr id="372" name="n_2mainValue【公営住宅】&#10;一人当たり面積">
          <a:extLst>
            <a:ext uri="{FF2B5EF4-FFF2-40B4-BE49-F238E27FC236}">
              <a16:creationId xmlns:a16="http://schemas.microsoft.com/office/drawing/2014/main" id="{E831F6AB-CFD5-4A9E-8C03-CF1BE93A2D22}"/>
            </a:ext>
          </a:extLst>
        </xdr:cNvPr>
        <xdr:cNvSpPr txBox="1"/>
      </xdr:nvSpPr>
      <xdr:spPr>
        <a:xfrm>
          <a:off x="8515427" y="1476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23837</xdr:rowOff>
    </xdr:from>
    <xdr:ext cx="469744" cy="259045"/>
    <xdr:sp macro="" textlink="">
      <xdr:nvSpPr>
        <xdr:cNvPr id="373" name="n_3mainValue【公営住宅】&#10;一人当たり面積">
          <a:extLst>
            <a:ext uri="{FF2B5EF4-FFF2-40B4-BE49-F238E27FC236}">
              <a16:creationId xmlns:a16="http://schemas.microsoft.com/office/drawing/2014/main" id="{3269E991-490F-4D00-B5CB-3C0608A7DE10}"/>
            </a:ext>
          </a:extLst>
        </xdr:cNvPr>
        <xdr:cNvSpPr txBox="1"/>
      </xdr:nvSpPr>
      <xdr:spPr>
        <a:xfrm>
          <a:off x="7626427" y="1476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49785</xdr:rowOff>
    </xdr:from>
    <xdr:ext cx="469744" cy="259045"/>
    <xdr:sp macro="" textlink="">
      <xdr:nvSpPr>
        <xdr:cNvPr id="374" name="n_4mainValue【公営住宅】&#10;一人当たり面積">
          <a:extLst>
            <a:ext uri="{FF2B5EF4-FFF2-40B4-BE49-F238E27FC236}">
              <a16:creationId xmlns:a16="http://schemas.microsoft.com/office/drawing/2014/main" id="{538D0071-56B8-454A-B02E-26FD0EB7B38F}"/>
            </a:ext>
          </a:extLst>
        </xdr:cNvPr>
        <xdr:cNvSpPr txBox="1"/>
      </xdr:nvSpPr>
      <xdr:spPr>
        <a:xfrm>
          <a:off x="6737427" y="1445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86395E6-348E-4B2F-8388-A0618642A3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4BE168D-2D57-471B-AC57-313528B2E8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DDDC77EC-4822-465A-A83E-3F918544AD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4B82608-03AA-4235-8BF8-35A819DFA0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CC6FFE1-02BA-4243-A39C-C64FD2BFE1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8044485-C274-475C-80CC-66C41CE12D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C61A3F5-532A-4D84-97CF-1DE12B9AF1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E5391D9-8637-458A-81C4-656D25E7779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19D7A744-273E-4D55-9296-598777D684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688BE982-BD4C-44C9-88BA-9FB52B1352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E00EFBEA-D837-4A6F-B985-5CAF6379EAA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65F5B66-CE88-4D3C-A7B8-107F53C3A49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1051693D-2428-4A87-8278-F9E43F6FB26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8A7C0C20-9294-477F-9843-B8437A809F6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9C40B863-1DAE-40B8-98FF-BB036CCAA48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C512EDFC-0071-4FA6-B3FA-51C2A4E872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67F8CD8B-7B95-4006-AC06-C4372F089A4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9CA7E78C-AC89-4F8D-8CC4-15DE02EF7CF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A880D6EB-E515-49C7-BF50-336B9946720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960FD929-0A27-41E3-BB65-7817ECE8CEE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6BD34145-9372-4DE1-9FEA-08551F9E6953}"/>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8DA055F3-F781-433B-97EF-06661DA4BFF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519BDFAA-A3E6-47CA-ACE2-8667839765E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CF9FB518-CBCD-4212-901A-67076D909991}"/>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E0A2C1F9-F971-40D0-B489-500D9C2C10D6}"/>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D34A0A53-7F9E-416F-9D90-7C7DE27EA883}"/>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AAC0A12B-A0C6-4D88-875A-987961B9EA81}"/>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DFB20942-638A-4664-918C-8D7DF97B601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D6645612-0742-48B8-AE4A-FE2FC2667BC6}"/>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C83959CB-3B13-4958-9B26-4A9FE9914387}"/>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F1E41ACE-00BE-422A-B797-FF5EF1313843}"/>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3088C0F1-FC81-489E-94D3-20C28A92366B}"/>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CDCA691C-F290-4EA5-A5A7-B3EA491B37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AB071354-7683-46AC-91CF-A2E95CFB4609}"/>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66F333C-1FC2-4841-AE9F-018D10CF99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4463BC1-1CBC-441E-B885-158EB63CDFC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C14B092-1713-4380-B4DF-0239EDD689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D9CE4B7-3EFE-48C9-9F3B-7A43EAB121A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338018E-38EE-435D-A3BE-8634E50BF05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137161</xdr:rowOff>
    </xdr:from>
    <xdr:to>
      <xdr:col>24</xdr:col>
      <xdr:colOff>114300</xdr:colOff>
      <xdr:row>104</xdr:row>
      <xdr:rowOff>67311</xdr:rowOff>
    </xdr:to>
    <xdr:sp macro="" textlink="">
      <xdr:nvSpPr>
        <xdr:cNvPr id="414" name="楕円 413">
          <a:extLst>
            <a:ext uri="{FF2B5EF4-FFF2-40B4-BE49-F238E27FC236}">
              <a16:creationId xmlns:a16="http://schemas.microsoft.com/office/drawing/2014/main" id="{7B7679DC-DAAE-4EF3-BEB9-C28DF1FA3F64}"/>
            </a:ext>
          </a:extLst>
        </xdr:cNvPr>
        <xdr:cNvSpPr/>
      </xdr:nvSpPr>
      <xdr:spPr>
        <a:xfrm>
          <a:off x="45847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160038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F1A403F6-4C40-4269-8F8C-C5CB092BBEE7}"/>
            </a:ext>
          </a:extLst>
        </xdr:cNvPr>
        <xdr:cNvSpPr txBox="1"/>
      </xdr:nvSpPr>
      <xdr:spPr>
        <a:xfrm>
          <a:off x="4673600"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114300</xdr:rowOff>
    </xdr:from>
    <xdr:to>
      <xdr:col>20</xdr:col>
      <xdr:colOff>38100</xdr:colOff>
      <xdr:row>104</xdr:row>
      <xdr:rowOff>44450</xdr:rowOff>
    </xdr:to>
    <xdr:sp macro="" textlink="">
      <xdr:nvSpPr>
        <xdr:cNvPr id="416" name="楕円 415">
          <a:extLst>
            <a:ext uri="{FF2B5EF4-FFF2-40B4-BE49-F238E27FC236}">
              <a16:creationId xmlns:a16="http://schemas.microsoft.com/office/drawing/2014/main" id="{962D7439-9D29-4AF4-9750-110D796CE270}"/>
            </a:ext>
          </a:extLst>
        </xdr:cNvPr>
        <xdr:cNvSpPr/>
      </xdr:nvSpPr>
      <xdr:spPr>
        <a:xfrm>
          <a:off x="37465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165100</xdr:rowOff>
    </xdr:from>
    <xdr:to>
      <xdr:col>24</xdr:col>
      <xdr:colOff>63500</xdr:colOff>
      <xdr:row>104</xdr:row>
      <xdr:rowOff>16511</xdr:rowOff>
    </xdr:to>
    <xdr:cxnSp macro="">
      <xdr:nvCxnSpPr>
        <xdr:cNvPr id="417" name="直線コネクタ 416">
          <a:extLst>
            <a:ext uri="{FF2B5EF4-FFF2-40B4-BE49-F238E27FC236}">
              <a16:creationId xmlns:a16="http://schemas.microsoft.com/office/drawing/2014/main" id="{7A1F2374-7CC3-41D1-8C5B-6A4622C383A2}"/>
            </a:ext>
          </a:extLst>
        </xdr:cNvPr>
        <xdr:cNvCxnSpPr/>
      </xdr:nvCxnSpPr>
      <xdr:spPr>
        <a:xfrm>
          <a:off x="3797300" y="17824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91439</xdr:rowOff>
    </xdr:from>
    <xdr:to>
      <xdr:col>15</xdr:col>
      <xdr:colOff>101600</xdr:colOff>
      <xdr:row>104</xdr:row>
      <xdr:rowOff>21589</xdr:rowOff>
    </xdr:to>
    <xdr:sp macro="" textlink="">
      <xdr:nvSpPr>
        <xdr:cNvPr id="418" name="楕円 417">
          <a:extLst>
            <a:ext uri="{FF2B5EF4-FFF2-40B4-BE49-F238E27FC236}">
              <a16:creationId xmlns:a16="http://schemas.microsoft.com/office/drawing/2014/main" id="{13BCE396-CC62-467F-A4A9-378EC9F0DE79}"/>
            </a:ext>
          </a:extLst>
        </xdr:cNvPr>
        <xdr:cNvSpPr/>
      </xdr:nvSpPr>
      <xdr:spPr>
        <a:xfrm>
          <a:off x="2857500" y="177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142239</xdr:rowOff>
    </xdr:from>
    <xdr:to>
      <xdr:col>19</xdr:col>
      <xdr:colOff>177800</xdr:colOff>
      <xdr:row>103</xdr:row>
      <xdr:rowOff>165100</xdr:rowOff>
    </xdr:to>
    <xdr:cxnSp macro="">
      <xdr:nvCxnSpPr>
        <xdr:cNvPr id="419" name="直線コネクタ 418">
          <a:extLst>
            <a:ext uri="{FF2B5EF4-FFF2-40B4-BE49-F238E27FC236}">
              <a16:creationId xmlns:a16="http://schemas.microsoft.com/office/drawing/2014/main" id="{D5FD0717-F956-4AB0-85B9-26205E3412AA}"/>
            </a:ext>
          </a:extLst>
        </xdr:cNvPr>
        <xdr:cNvCxnSpPr/>
      </xdr:nvCxnSpPr>
      <xdr:spPr>
        <a:xfrm>
          <a:off x="2908300" y="17801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20" name="楕円 419">
          <a:extLst>
            <a:ext uri="{FF2B5EF4-FFF2-40B4-BE49-F238E27FC236}">
              <a16:creationId xmlns:a16="http://schemas.microsoft.com/office/drawing/2014/main" id="{466149A6-7A7F-4525-8D27-C203BCE31396}"/>
            </a:ext>
          </a:extLst>
        </xdr:cNvPr>
        <xdr:cNvSpPr/>
      </xdr:nvSpPr>
      <xdr:spPr>
        <a:xfrm>
          <a:off x="196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118111</xdr:rowOff>
    </xdr:from>
    <xdr:to>
      <xdr:col>15</xdr:col>
      <xdr:colOff>50800</xdr:colOff>
      <xdr:row>103</xdr:row>
      <xdr:rowOff>142239</xdr:rowOff>
    </xdr:to>
    <xdr:cxnSp macro="">
      <xdr:nvCxnSpPr>
        <xdr:cNvPr id="421" name="直線コネクタ 420">
          <a:extLst>
            <a:ext uri="{FF2B5EF4-FFF2-40B4-BE49-F238E27FC236}">
              <a16:creationId xmlns:a16="http://schemas.microsoft.com/office/drawing/2014/main" id="{660C6F10-797C-41F9-85FE-3BEA984D7F6D}"/>
            </a:ext>
          </a:extLst>
        </xdr:cNvPr>
        <xdr:cNvCxnSpPr/>
      </xdr:nvCxnSpPr>
      <xdr:spPr>
        <a:xfrm>
          <a:off x="2019300" y="177774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46989</xdr:rowOff>
    </xdr:from>
    <xdr:to>
      <xdr:col>6</xdr:col>
      <xdr:colOff>38100</xdr:colOff>
      <xdr:row>103</xdr:row>
      <xdr:rowOff>148589</xdr:rowOff>
    </xdr:to>
    <xdr:sp macro="" textlink="">
      <xdr:nvSpPr>
        <xdr:cNvPr id="422" name="楕円 421">
          <a:extLst>
            <a:ext uri="{FF2B5EF4-FFF2-40B4-BE49-F238E27FC236}">
              <a16:creationId xmlns:a16="http://schemas.microsoft.com/office/drawing/2014/main" id="{2BDE041A-B9E1-4627-9700-5B872F1F2706}"/>
            </a:ext>
          </a:extLst>
        </xdr:cNvPr>
        <xdr:cNvSpPr/>
      </xdr:nvSpPr>
      <xdr:spPr>
        <a:xfrm>
          <a:off x="1079500" y="177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97789</xdr:rowOff>
    </xdr:from>
    <xdr:to>
      <xdr:col>10</xdr:col>
      <xdr:colOff>114300</xdr:colOff>
      <xdr:row>103</xdr:row>
      <xdr:rowOff>118111</xdr:rowOff>
    </xdr:to>
    <xdr:cxnSp macro="">
      <xdr:nvCxnSpPr>
        <xdr:cNvPr id="423" name="直線コネクタ 422">
          <a:extLst>
            <a:ext uri="{FF2B5EF4-FFF2-40B4-BE49-F238E27FC236}">
              <a16:creationId xmlns:a16="http://schemas.microsoft.com/office/drawing/2014/main" id="{33625E5A-915A-41CF-83E3-EDBDAD9E281D}"/>
            </a:ext>
          </a:extLst>
        </xdr:cNvPr>
        <xdr:cNvCxnSpPr/>
      </xdr:nvCxnSpPr>
      <xdr:spPr>
        <a:xfrm>
          <a:off x="1130300" y="177571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C5995AB3-461C-4A10-A7DE-81733506AE89}"/>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86524AD1-13AA-494D-B239-E9448598ACF6}"/>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C63B493A-3965-44A4-929A-BA961AD9272B}"/>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9940328A-F8F7-4C83-8F3C-AFAEE8EAFCCF}"/>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60977</xdr:rowOff>
    </xdr:from>
    <xdr:ext cx="405111" cy="259045"/>
    <xdr:sp macro="" textlink="">
      <xdr:nvSpPr>
        <xdr:cNvPr id="428" name="n_1mainValue【港湾・漁港】&#10;有形固定資産減価償却率">
          <a:extLst>
            <a:ext uri="{FF2B5EF4-FFF2-40B4-BE49-F238E27FC236}">
              <a16:creationId xmlns:a16="http://schemas.microsoft.com/office/drawing/2014/main" id="{E1FFA190-7543-407A-AA58-377512E2F973}"/>
            </a:ext>
          </a:extLst>
        </xdr:cNvPr>
        <xdr:cNvSpPr txBox="1"/>
      </xdr:nvSpPr>
      <xdr:spPr>
        <a:xfrm>
          <a:off x="35820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38116</xdr:rowOff>
    </xdr:from>
    <xdr:ext cx="405111" cy="259045"/>
    <xdr:sp macro="" textlink="">
      <xdr:nvSpPr>
        <xdr:cNvPr id="429" name="n_2mainValue【港湾・漁港】&#10;有形固定資産減価償却率">
          <a:extLst>
            <a:ext uri="{FF2B5EF4-FFF2-40B4-BE49-F238E27FC236}">
              <a16:creationId xmlns:a16="http://schemas.microsoft.com/office/drawing/2014/main" id="{A11535C9-2DBD-4B05-BEFC-517C59164865}"/>
            </a:ext>
          </a:extLst>
        </xdr:cNvPr>
        <xdr:cNvSpPr txBox="1"/>
      </xdr:nvSpPr>
      <xdr:spPr>
        <a:xfrm>
          <a:off x="270574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30" name="n_3mainValue【港湾・漁港】&#10;有形固定資産減価償却率">
          <a:extLst>
            <a:ext uri="{FF2B5EF4-FFF2-40B4-BE49-F238E27FC236}">
              <a16:creationId xmlns:a16="http://schemas.microsoft.com/office/drawing/2014/main" id="{005802C8-D269-4762-BA4F-9F84C1FB5842}"/>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165116</xdr:rowOff>
    </xdr:from>
    <xdr:ext cx="405111" cy="259045"/>
    <xdr:sp macro="" textlink="">
      <xdr:nvSpPr>
        <xdr:cNvPr id="431" name="n_4mainValue【港湾・漁港】&#10;有形固定資産減価償却率">
          <a:extLst>
            <a:ext uri="{FF2B5EF4-FFF2-40B4-BE49-F238E27FC236}">
              <a16:creationId xmlns:a16="http://schemas.microsoft.com/office/drawing/2014/main" id="{30E24CBF-F3F2-4FA0-BCA9-AB11AC56FEE3}"/>
            </a:ext>
          </a:extLst>
        </xdr:cNvPr>
        <xdr:cNvSpPr txBox="1"/>
      </xdr:nvSpPr>
      <xdr:spPr>
        <a:xfrm>
          <a:off x="927744" y="1748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99F3F28-E5BE-4F91-ABD1-F3791EE120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BB5E514C-C18A-46AE-A66A-9C011C5E98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54A0F494-1988-4B3E-8851-A3214CCFA2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1B9F199-BD04-4742-BD62-D5319A2B1A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68E3E9A3-AC36-4324-BBDD-76CBC187A8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B21C0BF-6DEA-4CEE-9BEA-E72036A61E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5BEF4A22-0FE4-49B7-945D-3F7701240B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DA318EF-B65F-4AE6-B355-929673D0914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60AF3C09-379E-481E-934E-87ADD305E3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D56D4260-3A6C-4F76-85AA-0DFE1FC6B3B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456EC02-9232-4C0C-8C0B-C8CBB671A90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C77E6ACE-65FE-4937-A371-36C8D4F919F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B5D755F5-501B-4555-94E9-75E1D242E47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EDA965C-BFC9-4252-8748-A65BA72E072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71375869-B023-4EFA-8735-01D05B4A715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2DB8D088-2F54-4380-9228-68261EC4DB3C}"/>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5EA46590-75E4-4B9F-A518-B84A2ABE0C3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94BD185A-F88E-435B-9070-C8C9AFBE4DB8}"/>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E2FA39DB-D138-48F7-A6A0-24A7852F646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6A9FD59F-5201-4AC5-8C41-513A1513B3B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65FEC30E-3701-4254-8180-EB7AEE54ED4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FD996CA6-66A7-44E7-850A-BE5EF42A7C13}"/>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C7D890D9-C083-4460-A7A4-698EDF234F8C}"/>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8A076322-DA30-4A28-B166-9684DDDD004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CFA5FA05-1CF2-43F2-A484-06205583150E}"/>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AE015E1-6479-4F91-9BF3-9F16470589D2}"/>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1A5493EC-0073-4520-AA05-ECD4EC66F352}"/>
            </a:ext>
          </a:extLst>
        </xdr:cNvPr>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4A6C1EA2-9554-4D96-A6C6-34CC8B72AFB8}"/>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3379869-FA18-49E6-BF01-0323660678A2}"/>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F3F4368-2C30-4BB9-A977-2B99C3613539}"/>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A82D78AF-FD48-467F-B2F8-16F3EE83DC4B}"/>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7AE1CD49-E464-445E-8495-DB95E2959F96}"/>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1CCD54EE-096E-4566-97D0-4D721057E05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E5B064D-9286-4C19-9849-5FB7FB29A20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7C68ED2-D134-48FA-A3AA-6FB7B747876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020B89E-83F0-4735-A861-8336328689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5982AAB-941B-44F6-8030-50AAB11124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153299</xdr:rowOff>
    </xdr:from>
    <xdr:to>
      <xdr:col>55</xdr:col>
      <xdr:colOff>50800</xdr:colOff>
      <xdr:row>107</xdr:row>
      <xdr:rowOff>83449</xdr:rowOff>
    </xdr:to>
    <xdr:sp macro="" textlink="">
      <xdr:nvSpPr>
        <xdr:cNvPr id="469" name="楕円 468">
          <a:extLst>
            <a:ext uri="{FF2B5EF4-FFF2-40B4-BE49-F238E27FC236}">
              <a16:creationId xmlns:a16="http://schemas.microsoft.com/office/drawing/2014/main" id="{27A4DE6E-ABB4-402D-A58A-D1F1C2D7710F}"/>
            </a:ext>
          </a:extLst>
        </xdr:cNvPr>
        <xdr:cNvSpPr/>
      </xdr:nvSpPr>
      <xdr:spPr>
        <a:xfrm>
          <a:off x="10426700" y="183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4726</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C83D0329-F89C-4841-AD8C-2441978AC688}"/>
            </a:ext>
          </a:extLst>
        </xdr:cNvPr>
        <xdr:cNvSpPr txBox="1"/>
      </xdr:nvSpPr>
      <xdr:spPr>
        <a:xfrm>
          <a:off x="10515600" y="181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158093</xdr:rowOff>
    </xdr:from>
    <xdr:to>
      <xdr:col>50</xdr:col>
      <xdr:colOff>165100</xdr:colOff>
      <xdr:row>107</xdr:row>
      <xdr:rowOff>88243</xdr:rowOff>
    </xdr:to>
    <xdr:sp macro="" textlink="">
      <xdr:nvSpPr>
        <xdr:cNvPr id="471" name="楕円 470">
          <a:extLst>
            <a:ext uri="{FF2B5EF4-FFF2-40B4-BE49-F238E27FC236}">
              <a16:creationId xmlns:a16="http://schemas.microsoft.com/office/drawing/2014/main" id="{6B521B82-BCE7-403E-936E-F9A679B00C1A}"/>
            </a:ext>
          </a:extLst>
        </xdr:cNvPr>
        <xdr:cNvSpPr/>
      </xdr:nvSpPr>
      <xdr:spPr>
        <a:xfrm>
          <a:off x="9588500" y="183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32649</xdr:rowOff>
    </xdr:from>
    <xdr:to>
      <xdr:col>55</xdr:col>
      <xdr:colOff>0</xdr:colOff>
      <xdr:row>107</xdr:row>
      <xdr:rowOff>37443</xdr:rowOff>
    </xdr:to>
    <xdr:cxnSp macro="">
      <xdr:nvCxnSpPr>
        <xdr:cNvPr id="472" name="直線コネクタ 471">
          <a:extLst>
            <a:ext uri="{FF2B5EF4-FFF2-40B4-BE49-F238E27FC236}">
              <a16:creationId xmlns:a16="http://schemas.microsoft.com/office/drawing/2014/main" id="{4156C5BB-748A-4401-90E2-25C854ED319C}"/>
            </a:ext>
          </a:extLst>
        </xdr:cNvPr>
        <xdr:cNvCxnSpPr/>
      </xdr:nvCxnSpPr>
      <xdr:spPr>
        <a:xfrm flipV="1">
          <a:off x="9639300" y="18377799"/>
          <a:ext cx="8382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162032</xdr:rowOff>
    </xdr:from>
    <xdr:to>
      <xdr:col>46</xdr:col>
      <xdr:colOff>38100</xdr:colOff>
      <xdr:row>107</xdr:row>
      <xdr:rowOff>92182</xdr:rowOff>
    </xdr:to>
    <xdr:sp macro="" textlink="">
      <xdr:nvSpPr>
        <xdr:cNvPr id="473" name="楕円 472">
          <a:extLst>
            <a:ext uri="{FF2B5EF4-FFF2-40B4-BE49-F238E27FC236}">
              <a16:creationId xmlns:a16="http://schemas.microsoft.com/office/drawing/2014/main" id="{7DC45806-4717-4DDD-BBC6-4759295F9D12}"/>
            </a:ext>
          </a:extLst>
        </xdr:cNvPr>
        <xdr:cNvSpPr/>
      </xdr:nvSpPr>
      <xdr:spPr>
        <a:xfrm>
          <a:off x="8699500" y="183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37443</xdr:rowOff>
    </xdr:from>
    <xdr:to>
      <xdr:col>50</xdr:col>
      <xdr:colOff>114300</xdr:colOff>
      <xdr:row>107</xdr:row>
      <xdr:rowOff>41382</xdr:rowOff>
    </xdr:to>
    <xdr:cxnSp macro="">
      <xdr:nvCxnSpPr>
        <xdr:cNvPr id="474" name="直線コネクタ 473">
          <a:extLst>
            <a:ext uri="{FF2B5EF4-FFF2-40B4-BE49-F238E27FC236}">
              <a16:creationId xmlns:a16="http://schemas.microsoft.com/office/drawing/2014/main" id="{6D5BDF2D-E62B-4B0B-B79B-B0BB0D2EA1C2}"/>
            </a:ext>
          </a:extLst>
        </xdr:cNvPr>
        <xdr:cNvCxnSpPr/>
      </xdr:nvCxnSpPr>
      <xdr:spPr>
        <a:xfrm flipV="1">
          <a:off x="8750300" y="18382593"/>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165926</xdr:rowOff>
    </xdr:from>
    <xdr:to>
      <xdr:col>41</xdr:col>
      <xdr:colOff>101600</xdr:colOff>
      <xdr:row>107</xdr:row>
      <xdr:rowOff>96076</xdr:rowOff>
    </xdr:to>
    <xdr:sp macro="" textlink="">
      <xdr:nvSpPr>
        <xdr:cNvPr id="475" name="楕円 474">
          <a:extLst>
            <a:ext uri="{FF2B5EF4-FFF2-40B4-BE49-F238E27FC236}">
              <a16:creationId xmlns:a16="http://schemas.microsoft.com/office/drawing/2014/main" id="{48097A6C-2D26-47CB-A5F7-6FFBF3E2EE17}"/>
            </a:ext>
          </a:extLst>
        </xdr:cNvPr>
        <xdr:cNvSpPr/>
      </xdr:nvSpPr>
      <xdr:spPr>
        <a:xfrm>
          <a:off x="7810500" y="183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41382</xdr:rowOff>
    </xdr:from>
    <xdr:to>
      <xdr:col>45</xdr:col>
      <xdr:colOff>177800</xdr:colOff>
      <xdr:row>107</xdr:row>
      <xdr:rowOff>45276</xdr:rowOff>
    </xdr:to>
    <xdr:cxnSp macro="">
      <xdr:nvCxnSpPr>
        <xdr:cNvPr id="476" name="直線コネクタ 475">
          <a:extLst>
            <a:ext uri="{FF2B5EF4-FFF2-40B4-BE49-F238E27FC236}">
              <a16:creationId xmlns:a16="http://schemas.microsoft.com/office/drawing/2014/main" id="{8A8E23B0-CA08-4867-891D-367B8EADCEE1}"/>
            </a:ext>
          </a:extLst>
        </xdr:cNvPr>
        <xdr:cNvCxnSpPr/>
      </xdr:nvCxnSpPr>
      <xdr:spPr>
        <a:xfrm flipV="1">
          <a:off x="7861300" y="18386532"/>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170923</xdr:rowOff>
    </xdr:from>
    <xdr:to>
      <xdr:col>36</xdr:col>
      <xdr:colOff>165100</xdr:colOff>
      <xdr:row>107</xdr:row>
      <xdr:rowOff>101073</xdr:rowOff>
    </xdr:to>
    <xdr:sp macro="" textlink="">
      <xdr:nvSpPr>
        <xdr:cNvPr id="477" name="楕円 476">
          <a:extLst>
            <a:ext uri="{FF2B5EF4-FFF2-40B4-BE49-F238E27FC236}">
              <a16:creationId xmlns:a16="http://schemas.microsoft.com/office/drawing/2014/main" id="{04A19033-9327-42AC-A705-9D498C4AC789}"/>
            </a:ext>
          </a:extLst>
        </xdr:cNvPr>
        <xdr:cNvSpPr/>
      </xdr:nvSpPr>
      <xdr:spPr>
        <a:xfrm>
          <a:off x="6921500" y="183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45276</xdr:rowOff>
    </xdr:from>
    <xdr:to>
      <xdr:col>41</xdr:col>
      <xdr:colOff>50800</xdr:colOff>
      <xdr:row>107</xdr:row>
      <xdr:rowOff>50273</xdr:rowOff>
    </xdr:to>
    <xdr:cxnSp macro="">
      <xdr:nvCxnSpPr>
        <xdr:cNvPr id="478" name="直線コネクタ 477">
          <a:extLst>
            <a:ext uri="{FF2B5EF4-FFF2-40B4-BE49-F238E27FC236}">
              <a16:creationId xmlns:a16="http://schemas.microsoft.com/office/drawing/2014/main" id="{B2E8E137-6838-4405-933E-01CC5773B863}"/>
            </a:ext>
          </a:extLst>
        </xdr:cNvPr>
        <xdr:cNvCxnSpPr/>
      </xdr:nvCxnSpPr>
      <xdr:spPr>
        <a:xfrm flipV="1">
          <a:off x="6972300" y="1839042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8CFDFF33-4298-4FD9-B353-8A06007E2CB8}"/>
            </a:ext>
          </a:extLst>
        </xdr:cNvPr>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2ABEC263-9596-415C-80A8-B6596D8EA861}"/>
            </a:ext>
          </a:extLst>
        </xdr:cNvPr>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DBFF53D5-E0B5-4692-92E1-16EA87521346}"/>
            </a:ext>
          </a:extLst>
        </xdr:cNvPr>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E419D4B7-39D5-451C-844B-0498559938DB}"/>
            </a:ext>
          </a:extLst>
        </xdr:cNvPr>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104770</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C900BA14-5C97-4B7C-A1A4-324F3D0A8D69}"/>
            </a:ext>
          </a:extLst>
        </xdr:cNvPr>
        <xdr:cNvSpPr txBox="1"/>
      </xdr:nvSpPr>
      <xdr:spPr>
        <a:xfrm>
          <a:off x="9327095" y="1810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108709</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A59ADD55-F7E5-4FBD-82F3-B23F7600E945}"/>
            </a:ext>
          </a:extLst>
        </xdr:cNvPr>
        <xdr:cNvSpPr txBox="1"/>
      </xdr:nvSpPr>
      <xdr:spPr>
        <a:xfrm>
          <a:off x="8450795" y="1811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112603</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96174912-E52A-4B0B-9FD2-DA11A0BA2E68}"/>
            </a:ext>
          </a:extLst>
        </xdr:cNvPr>
        <xdr:cNvSpPr txBox="1"/>
      </xdr:nvSpPr>
      <xdr:spPr>
        <a:xfrm>
          <a:off x="7561795" y="181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117600</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C487BA97-E6C0-4881-A151-379CDB9CAB01}"/>
            </a:ext>
          </a:extLst>
        </xdr:cNvPr>
        <xdr:cNvSpPr txBox="1"/>
      </xdr:nvSpPr>
      <xdr:spPr>
        <a:xfrm>
          <a:off x="6672795" y="1811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8C3FD22F-98AF-4896-B27E-6C6DBAE4D5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8638779A-995B-4F9B-846C-5E67C137C9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D8DDB0B4-03F4-407E-8D0F-4C0BB7BFA8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7D4F2BAD-41DF-43BA-9091-9F6651CB1D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EA44017B-3990-400D-84FE-06352B89EF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11858A87-6F8A-47F4-9CA7-65550E7832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BB2C40D6-1B56-408A-B2E5-A620FCCAC9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88311C19-DF71-4D95-8308-9D90CE5F81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2D3C9DBF-7B7C-48E0-B971-166477115D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A0BF752D-DD6D-4858-B778-47BFBD9278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82F46151-2A0B-4482-89FB-40D204EF37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8002161A-F9E9-47E1-9B4B-6C93466F385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300A2D30-B359-4602-BD2E-E7317334773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24C9982B-4E86-4789-A372-D0C34416AC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C0B28AE3-14C2-4517-9074-72602D5BF0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92CA091D-CBD7-431C-B5B3-077805C8556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31F44DF6-D8A7-412A-8787-CE9CB560EE9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23B91552-3E7F-4852-B204-557EC6F63DD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F3B63BC2-DE69-4373-8999-FDCB38F835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DBC9534B-CA8D-4D6F-9104-7F98E0AAA83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7BB5F25D-7C00-4B28-813F-C2CBB82A8A2A}"/>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968C9906-8235-4946-915B-408377A1BB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7EE2563C-F90C-4A75-A5FA-31814C94E8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2EE11D51-EB85-42F8-A27A-7FE1D18D226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E2938989-B768-4AC5-A735-46FB22C63B3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011990F2-1543-49D5-928F-4989D906814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3270303A-F10C-426F-A2DF-39EEA8DE34E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987238D8-C96C-46C1-9958-AADADFC17AB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C2B8A4D0-D7F1-4755-AD0F-09DD5B98C822}"/>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EE8DA7A2-E905-491D-8671-D5ACE7EEBD4C}"/>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EAD91AF5-363A-4E7E-B910-350B181FD5E1}"/>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6DC2B716-1BBE-4E0D-9A95-5ECA45BB6913}"/>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27DE8D9B-521F-449D-9FAC-6ECEF6E15FEB}"/>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12C5319B-7110-44D2-94C9-E72D648A22EC}"/>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1D69C35-17A9-48A3-8B4D-A388C37DF4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D3A53731-1EFB-4A1A-B976-D7BBA0A63B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3778856-38A5-444B-ACE7-AC6A290504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C9749D6-A0F7-49EF-A69F-F9DCDDC8EF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9AA9B84-350C-4B76-AEA4-65EEAFFD86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26" name="楕円 525">
          <a:extLst>
            <a:ext uri="{FF2B5EF4-FFF2-40B4-BE49-F238E27FC236}">
              <a16:creationId xmlns:a16="http://schemas.microsoft.com/office/drawing/2014/main" id="{FF3CB1EC-2FFC-4B2F-AD90-4053FF179D2E}"/>
            </a:ext>
          </a:extLst>
        </xdr:cNvPr>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53357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923D665-FE96-49DB-B4D5-F3A14A153ED7}"/>
            </a:ext>
          </a:extLst>
        </xdr:cNvPr>
        <xdr:cNvSpPr txBox="1"/>
      </xdr:nvSpPr>
      <xdr:spPr>
        <a:xfrm>
          <a:off x="16357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49530</xdr:rowOff>
    </xdr:from>
    <xdr:to>
      <xdr:col>81</xdr:col>
      <xdr:colOff>101600</xdr:colOff>
      <xdr:row>37</xdr:row>
      <xdr:rowOff>151130</xdr:rowOff>
    </xdr:to>
    <xdr:sp macro="" textlink="">
      <xdr:nvSpPr>
        <xdr:cNvPr id="528" name="楕円 527">
          <a:extLst>
            <a:ext uri="{FF2B5EF4-FFF2-40B4-BE49-F238E27FC236}">
              <a16:creationId xmlns:a16="http://schemas.microsoft.com/office/drawing/2014/main" id="{2906A9C4-7562-4D73-A497-EEB7652A32D6}"/>
            </a:ext>
          </a:extLst>
        </xdr:cNvPr>
        <xdr:cNvSpPr/>
      </xdr:nvSpPr>
      <xdr:spPr>
        <a:xfrm>
          <a:off x="15430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100330</xdr:rowOff>
    </xdr:from>
    <xdr:to>
      <xdr:col>85</xdr:col>
      <xdr:colOff>127000</xdr:colOff>
      <xdr:row>37</xdr:row>
      <xdr:rowOff>125730</xdr:rowOff>
    </xdr:to>
    <xdr:cxnSp macro="">
      <xdr:nvCxnSpPr>
        <xdr:cNvPr id="529" name="直線コネクタ 528">
          <a:extLst>
            <a:ext uri="{FF2B5EF4-FFF2-40B4-BE49-F238E27FC236}">
              <a16:creationId xmlns:a16="http://schemas.microsoft.com/office/drawing/2014/main" id="{1430D753-F273-464B-A158-FB2C4A0FA431}"/>
            </a:ext>
          </a:extLst>
        </xdr:cNvPr>
        <xdr:cNvCxnSpPr/>
      </xdr:nvCxnSpPr>
      <xdr:spPr>
        <a:xfrm>
          <a:off x="15481300" y="64439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3810</xdr:rowOff>
    </xdr:from>
    <xdr:to>
      <xdr:col>76</xdr:col>
      <xdr:colOff>165100</xdr:colOff>
      <xdr:row>38</xdr:row>
      <xdr:rowOff>105410</xdr:rowOff>
    </xdr:to>
    <xdr:sp macro="" textlink="">
      <xdr:nvSpPr>
        <xdr:cNvPr id="530" name="楕円 529">
          <a:extLst>
            <a:ext uri="{FF2B5EF4-FFF2-40B4-BE49-F238E27FC236}">
              <a16:creationId xmlns:a16="http://schemas.microsoft.com/office/drawing/2014/main" id="{C207A8DD-A484-43CE-990A-18DB6C268D0F}"/>
            </a:ext>
          </a:extLst>
        </xdr:cNvPr>
        <xdr:cNvSpPr/>
      </xdr:nvSpPr>
      <xdr:spPr>
        <a:xfrm>
          <a:off x="14541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100330</xdr:rowOff>
    </xdr:from>
    <xdr:to>
      <xdr:col>81</xdr:col>
      <xdr:colOff>50800</xdr:colOff>
      <xdr:row>38</xdr:row>
      <xdr:rowOff>54610</xdr:rowOff>
    </xdr:to>
    <xdr:cxnSp macro="">
      <xdr:nvCxnSpPr>
        <xdr:cNvPr id="531" name="直線コネクタ 530">
          <a:extLst>
            <a:ext uri="{FF2B5EF4-FFF2-40B4-BE49-F238E27FC236}">
              <a16:creationId xmlns:a16="http://schemas.microsoft.com/office/drawing/2014/main" id="{33391BFB-BA24-4593-B500-4D15345D8C42}"/>
            </a:ext>
          </a:extLst>
        </xdr:cNvPr>
        <xdr:cNvCxnSpPr/>
      </xdr:nvCxnSpPr>
      <xdr:spPr>
        <a:xfrm flipV="1">
          <a:off x="14592300" y="64439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149860</xdr:rowOff>
    </xdr:from>
    <xdr:to>
      <xdr:col>72</xdr:col>
      <xdr:colOff>38100</xdr:colOff>
      <xdr:row>38</xdr:row>
      <xdr:rowOff>80010</xdr:rowOff>
    </xdr:to>
    <xdr:sp macro="" textlink="">
      <xdr:nvSpPr>
        <xdr:cNvPr id="532" name="楕円 531">
          <a:extLst>
            <a:ext uri="{FF2B5EF4-FFF2-40B4-BE49-F238E27FC236}">
              <a16:creationId xmlns:a16="http://schemas.microsoft.com/office/drawing/2014/main" id="{6B973A73-3232-4532-91CB-FC4B411A5686}"/>
            </a:ext>
          </a:extLst>
        </xdr:cNvPr>
        <xdr:cNvSpPr/>
      </xdr:nvSpPr>
      <xdr:spPr>
        <a:xfrm>
          <a:off x="1365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29210</xdr:rowOff>
    </xdr:from>
    <xdr:to>
      <xdr:col>76</xdr:col>
      <xdr:colOff>114300</xdr:colOff>
      <xdr:row>38</xdr:row>
      <xdr:rowOff>54610</xdr:rowOff>
    </xdr:to>
    <xdr:cxnSp macro="">
      <xdr:nvCxnSpPr>
        <xdr:cNvPr id="533" name="直線コネクタ 532">
          <a:extLst>
            <a:ext uri="{FF2B5EF4-FFF2-40B4-BE49-F238E27FC236}">
              <a16:creationId xmlns:a16="http://schemas.microsoft.com/office/drawing/2014/main" id="{81FA736B-5B39-491B-B1FE-3F9EC33CEDB4}"/>
            </a:ext>
          </a:extLst>
        </xdr:cNvPr>
        <xdr:cNvCxnSpPr/>
      </xdr:nvCxnSpPr>
      <xdr:spPr>
        <a:xfrm>
          <a:off x="13703300" y="65443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125730</xdr:rowOff>
    </xdr:from>
    <xdr:to>
      <xdr:col>67</xdr:col>
      <xdr:colOff>101600</xdr:colOff>
      <xdr:row>38</xdr:row>
      <xdr:rowOff>55880</xdr:rowOff>
    </xdr:to>
    <xdr:sp macro="" textlink="">
      <xdr:nvSpPr>
        <xdr:cNvPr id="534" name="楕円 533">
          <a:extLst>
            <a:ext uri="{FF2B5EF4-FFF2-40B4-BE49-F238E27FC236}">
              <a16:creationId xmlns:a16="http://schemas.microsoft.com/office/drawing/2014/main" id="{27F590FB-FB5D-4F55-BB48-D9B3313B3839}"/>
            </a:ext>
          </a:extLst>
        </xdr:cNvPr>
        <xdr:cNvSpPr/>
      </xdr:nvSpPr>
      <xdr:spPr>
        <a:xfrm>
          <a:off x="12763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5080</xdr:rowOff>
    </xdr:from>
    <xdr:to>
      <xdr:col>71</xdr:col>
      <xdr:colOff>177800</xdr:colOff>
      <xdr:row>38</xdr:row>
      <xdr:rowOff>29210</xdr:rowOff>
    </xdr:to>
    <xdr:cxnSp macro="">
      <xdr:nvCxnSpPr>
        <xdr:cNvPr id="535" name="直線コネクタ 534">
          <a:extLst>
            <a:ext uri="{FF2B5EF4-FFF2-40B4-BE49-F238E27FC236}">
              <a16:creationId xmlns:a16="http://schemas.microsoft.com/office/drawing/2014/main" id="{D1DAA91F-68BB-4E91-9DC6-924C6DEEEA06}"/>
            </a:ext>
          </a:extLst>
        </xdr:cNvPr>
        <xdr:cNvCxnSpPr/>
      </xdr:nvCxnSpPr>
      <xdr:spPr>
        <a:xfrm>
          <a:off x="12814300" y="6520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6E084EC8-0BF5-4F97-8CEC-FB954288859D}"/>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AAD862-F110-4937-BDAD-9E7F2E046E9C}"/>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559ED9A9-3A7D-4EB2-A4C2-72C40B0660E8}"/>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E399AE0A-3189-4ACF-8A66-8EE39F2C244B}"/>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167657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4DF8C55-7699-4BC7-BC3B-E30478B23F1D}"/>
            </a:ext>
          </a:extLst>
        </xdr:cNvPr>
        <xdr:cNvSpPr txBox="1"/>
      </xdr:nvSpPr>
      <xdr:spPr>
        <a:xfrm>
          <a:off x="15266044"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96537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10AC3115-B13F-4DA2-8520-33D1C6D0BC86}"/>
            </a:ext>
          </a:extLst>
        </xdr:cNvPr>
        <xdr:cNvSpPr txBox="1"/>
      </xdr:nvSpPr>
      <xdr:spPr>
        <a:xfrm>
          <a:off x="14389744" y="661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71137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94C04BB-CDDB-49F3-AD24-EA725575DC05}"/>
            </a:ext>
          </a:extLst>
        </xdr:cNvPr>
        <xdr:cNvSpPr txBox="1"/>
      </xdr:nvSpPr>
      <xdr:spPr>
        <a:xfrm>
          <a:off x="135007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47007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CD51E1E9-3339-41C0-9A83-EBE72E50E30A}"/>
            </a:ext>
          </a:extLst>
        </xdr:cNvPr>
        <xdr:cNvSpPr txBox="1"/>
      </xdr:nvSpPr>
      <xdr:spPr>
        <a:xfrm>
          <a:off x="12611744" y="656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120ED528-8CBA-46CD-8B6E-9283D721EC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A717F4F5-A70F-453D-98EE-DF65D5FF37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CDA1B198-8525-4622-95AB-6E6E43503C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DF0DF3E0-ED67-4443-9C45-F02350CAD5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5D319DB5-56EB-438A-AB54-ED67BDF15B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F916804-9873-4A3A-AF3E-281507B92D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D24DF04-EB7A-45DE-AB8A-311E4CF991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96659036-D6D1-4C82-9552-13DD6E205A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EA9893E4-CED3-4F8E-8ED6-07313A7ABE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10E57121-9D4A-4353-AD75-7E2AC71938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FB36640D-1A04-4E47-8CA6-FC773447BE4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882B44A4-3137-4F49-A82B-42D50A2D87D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33BE9660-9698-4FD6-8930-54647A468B2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2A9626F0-B8A2-4C98-9AF2-00F2E6C747E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967BFA1E-44AB-4F53-8C30-8EC1EC7B8E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DC4F0FC4-A1B0-4A9E-9E1B-451FE98BA19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582E2F43-7124-4BC6-9E54-FED539834B8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5CEECB0A-EE46-4553-B7A3-8EA21D92C9F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AF5A404E-2E63-4494-BB7C-65B4F91E70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20501FBF-1062-4F96-B38F-4AB8A48002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9514C15-60EB-410E-9BCD-DDCB062A92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E73A6E9A-4370-44FC-BEFB-E50C8FD50DE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ADEE1097-837F-461F-9D2B-3465B2E4479E}"/>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78BECC4D-88F9-4995-AC80-BE860E9C400F}"/>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4AB8BD07-D050-4DE6-BBB2-8EFB0C7AB76E}"/>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1FC5A70F-931D-4BFB-A69E-315A4B3D6D98}"/>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80A38789-2612-46AA-88D0-8DAFBC3E7173}"/>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43DCEFEF-4DC8-4548-A058-D23677581068}"/>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DA728E23-A65A-4A13-88D7-EFC021EE19D1}"/>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EED64D9F-E60A-45FC-944C-A27DDFE42248}"/>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5FA0957E-12C2-409F-8A10-6EF07A1AE7D2}"/>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72F508B7-FEE9-42B7-928D-A0888A77CF1B}"/>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5D3E7325-B034-444F-8607-F58CA69F26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09ECC26-0ED7-4FE8-9B32-EFE51F3FBC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2CF8DC5D-959B-43AB-857B-E71F8B3B6C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35E4D91-E64A-4955-AE67-222F994656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27479AB2-6AF7-464B-8458-120536D401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581" name="楕円 580">
          <a:extLst>
            <a:ext uri="{FF2B5EF4-FFF2-40B4-BE49-F238E27FC236}">
              <a16:creationId xmlns:a16="http://schemas.microsoft.com/office/drawing/2014/main" id="{DA78A5AC-36AB-4692-B645-9F63AE8071B1}"/>
            </a:ext>
          </a:extLst>
        </xdr:cNvPr>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502A3862-FC86-4257-8096-45C825555EB0}"/>
            </a:ext>
          </a:extLst>
        </xdr:cNvPr>
        <xdr:cNvSpPr txBox="1"/>
      </xdr:nvSpPr>
      <xdr:spPr>
        <a:xfrm>
          <a:off x="221996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xdr:rowOff>
    </xdr:from>
    <xdr:to>
      <xdr:col>112</xdr:col>
      <xdr:colOff>38100</xdr:colOff>
      <xdr:row>41</xdr:row>
      <xdr:rowOff>113284</xdr:rowOff>
    </xdr:to>
    <xdr:sp macro="" textlink="">
      <xdr:nvSpPr>
        <xdr:cNvPr id="583" name="楕円 582">
          <a:extLst>
            <a:ext uri="{FF2B5EF4-FFF2-40B4-BE49-F238E27FC236}">
              <a16:creationId xmlns:a16="http://schemas.microsoft.com/office/drawing/2014/main" id="{F3121350-7FDD-4021-A804-BDC245429A63}"/>
            </a:ext>
          </a:extLst>
        </xdr:cNvPr>
        <xdr:cNvSpPr/>
      </xdr:nvSpPr>
      <xdr:spPr>
        <a:xfrm>
          <a:off x="21272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60198</xdr:rowOff>
    </xdr:from>
    <xdr:to>
      <xdr:col>116</xdr:col>
      <xdr:colOff>63500</xdr:colOff>
      <xdr:row>41</xdr:row>
      <xdr:rowOff>62484</xdr:rowOff>
    </xdr:to>
    <xdr:cxnSp macro="">
      <xdr:nvCxnSpPr>
        <xdr:cNvPr id="584" name="直線コネクタ 583">
          <a:extLst>
            <a:ext uri="{FF2B5EF4-FFF2-40B4-BE49-F238E27FC236}">
              <a16:creationId xmlns:a16="http://schemas.microsoft.com/office/drawing/2014/main" id="{5A1D6878-2532-45F8-BD64-5EBC4A536B3C}"/>
            </a:ext>
          </a:extLst>
        </xdr:cNvPr>
        <xdr:cNvCxnSpPr/>
      </xdr:nvCxnSpPr>
      <xdr:spPr>
        <a:xfrm flipV="1">
          <a:off x="21323300" y="70896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85" name="楕円 584">
          <a:extLst>
            <a:ext uri="{FF2B5EF4-FFF2-40B4-BE49-F238E27FC236}">
              <a16:creationId xmlns:a16="http://schemas.microsoft.com/office/drawing/2014/main" id="{911A069E-0908-4F9D-9AF3-4DA1E99CFDF5}"/>
            </a:ext>
          </a:extLst>
        </xdr:cNvPr>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62484</xdr:rowOff>
    </xdr:from>
    <xdr:to>
      <xdr:col>111</xdr:col>
      <xdr:colOff>177800</xdr:colOff>
      <xdr:row>41</xdr:row>
      <xdr:rowOff>64770</xdr:rowOff>
    </xdr:to>
    <xdr:cxnSp macro="">
      <xdr:nvCxnSpPr>
        <xdr:cNvPr id="586" name="直線コネクタ 585">
          <a:extLst>
            <a:ext uri="{FF2B5EF4-FFF2-40B4-BE49-F238E27FC236}">
              <a16:creationId xmlns:a16="http://schemas.microsoft.com/office/drawing/2014/main" id="{E6597916-9C9D-4294-870E-70ACEF745348}"/>
            </a:ext>
          </a:extLst>
        </xdr:cNvPr>
        <xdr:cNvCxnSpPr/>
      </xdr:nvCxnSpPr>
      <xdr:spPr>
        <a:xfrm flipV="1">
          <a:off x="20434300" y="70919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587" name="楕円 586">
          <a:extLst>
            <a:ext uri="{FF2B5EF4-FFF2-40B4-BE49-F238E27FC236}">
              <a16:creationId xmlns:a16="http://schemas.microsoft.com/office/drawing/2014/main" id="{F34B5831-750A-4BCF-B852-7ABA750C98E1}"/>
            </a:ext>
          </a:extLst>
        </xdr:cNvPr>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64770</xdr:rowOff>
    </xdr:to>
    <xdr:cxnSp macro="">
      <xdr:nvCxnSpPr>
        <xdr:cNvPr id="588" name="直線コネクタ 587">
          <a:extLst>
            <a:ext uri="{FF2B5EF4-FFF2-40B4-BE49-F238E27FC236}">
              <a16:creationId xmlns:a16="http://schemas.microsoft.com/office/drawing/2014/main" id="{515D31FC-042F-4B15-B078-944E19B3D71F}"/>
            </a:ext>
          </a:extLst>
        </xdr:cNvPr>
        <xdr:cNvCxnSpPr/>
      </xdr:nvCxnSpPr>
      <xdr:spPr>
        <a:xfrm>
          <a:off x="19545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16256</xdr:rowOff>
    </xdr:from>
    <xdr:to>
      <xdr:col>98</xdr:col>
      <xdr:colOff>38100</xdr:colOff>
      <xdr:row>41</xdr:row>
      <xdr:rowOff>117856</xdr:rowOff>
    </xdr:to>
    <xdr:sp macro="" textlink="">
      <xdr:nvSpPr>
        <xdr:cNvPr id="589" name="楕円 588">
          <a:extLst>
            <a:ext uri="{FF2B5EF4-FFF2-40B4-BE49-F238E27FC236}">
              <a16:creationId xmlns:a16="http://schemas.microsoft.com/office/drawing/2014/main" id="{94ADEDA7-6574-43BF-8379-3960EA097D05}"/>
            </a:ext>
          </a:extLst>
        </xdr:cNvPr>
        <xdr:cNvSpPr/>
      </xdr:nvSpPr>
      <xdr:spPr>
        <a:xfrm>
          <a:off x="18605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67056</xdr:rowOff>
    </xdr:to>
    <xdr:cxnSp macro="">
      <xdr:nvCxnSpPr>
        <xdr:cNvPr id="590" name="直線コネクタ 589">
          <a:extLst>
            <a:ext uri="{FF2B5EF4-FFF2-40B4-BE49-F238E27FC236}">
              <a16:creationId xmlns:a16="http://schemas.microsoft.com/office/drawing/2014/main" id="{0F44FF06-C4CB-4B55-A5B0-B3A34E88E9DF}"/>
            </a:ext>
          </a:extLst>
        </xdr:cNvPr>
        <xdr:cNvCxnSpPr/>
      </xdr:nvCxnSpPr>
      <xdr:spPr>
        <a:xfrm flipV="1">
          <a:off x="18656300" y="709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D320C40B-0D17-49AD-82DD-92CD230A346F}"/>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FA10C151-234C-44F9-99CA-7C7F1B6922AB}"/>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EDA6BF90-DAB3-49BB-9EFB-F3AB7178D8D9}"/>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74149DD2-406B-4CA1-9432-048C10646DEB}"/>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104411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6D8789D4-16BC-4623-91C6-99A753660F58}"/>
            </a:ext>
          </a:extLst>
        </xdr:cNvPr>
        <xdr:cNvSpPr txBox="1"/>
      </xdr:nvSpPr>
      <xdr:spPr>
        <a:xfrm>
          <a:off x="210757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1C7707E7-ABBF-4AEC-A466-833C80ED25C6}"/>
            </a:ext>
          </a:extLst>
        </xdr:cNvPr>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C3F51FAF-137B-459C-98BA-19D3C881FFA0}"/>
            </a:ext>
          </a:extLst>
        </xdr:cNvPr>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108983</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68AA05B5-6F7E-4AA6-BC6B-42DCE1230C42}"/>
            </a:ext>
          </a:extLst>
        </xdr:cNvPr>
        <xdr:cNvSpPr txBox="1"/>
      </xdr:nvSpPr>
      <xdr:spPr>
        <a:xfrm>
          <a:off x="18421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A8571F9D-C04B-4ECC-BE7D-1E1358BE5C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F9A5F248-4133-4028-9A58-B46D7B56B1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14C4F3D7-F722-4C4C-A259-D7770E22FE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34E32E29-9382-48FB-AEDC-CCD97FA542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E236F81-DF48-41E5-8E24-A7CCD66B00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FF000C0D-7D48-461C-A3BA-2D7307ABE1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D6274DFD-ABDF-40C5-8A46-11FEE967E8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9E58ED86-38C8-440B-AB3B-902F7463AC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8A32846F-F415-4362-BED1-DCAA28A9FB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4CE95741-C1E1-443B-9241-CA47506A85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D27FF838-DE86-45A0-A9A6-6E1CDD9609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AB3934AC-0D75-4169-AFF4-2A083091A6C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BA21EABD-C802-4A3A-80B3-F6B7A7415BA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98745F6A-CBDA-40AE-86BA-77C01FA9994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7F30E9D8-C812-4229-BAD0-1C7066E6F99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B1EA4824-2FAD-4996-882C-FC757E1FA38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A39AA104-6AA3-4148-AF51-FFCD97FC844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E3CE54A9-D79E-4DE7-9383-6A021F8B094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058C2339-0A79-497E-BB21-03279898108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55FB31F9-9108-420A-9BED-B2CB9D10C4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2ACE2D1C-CC9A-456C-9E32-2B4DB80E98B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7E105E57-410B-45F1-8DBE-87ACD93CE2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4AFA2B0B-57AC-4773-BD87-EBF7BB047657}"/>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A0E31FEE-D41C-4D91-913C-1B72AA3A4C84}"/>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D67EACD7-05EC-4A01-A675-BDEF50181DDA}"/>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4ED82755-1335-4E48-8B6C-F3A21C4FD1E8}"/>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51F5F5DA-ABEF-4B45-B541-8C74F33FE574}"/>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6E377A75-3842-4009-B56E-D84AAEA9101C}"/>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79C5A932-548C-4235-9EBD-AD208C00DBEF}"/>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AB0E1ADE-5C3A-4977-B918-078F2B22C2AA}"/>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9E00F7E9-9650-44DB-94B6-2F1BAA4582A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AD467068-B4C9-45D5-AD37-7D3EC4B76641}"/>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8845007B-1A6A-4647-926C-163EB6189174}"/>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E8B0385F-DACB-4332-9852-EF01285AE5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80CD8B2-9CCD-4559-8279-A41F6D696C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33ED791-2B02-4512-B7E5-4F9D99FCF4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0EEBBDA-F09C-43BE-AE56-743E12CB5E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AA8CE78F-C798-4695-B21E-40C868458B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145796</xdr:rowOff>
    </xdr:from>
    <xdr:to>
      <xdr:col>85</xdr:col>
      <xdr:colOff>177800</xdr:colOff>
      <xdr:row>59</xdr:row>
      <xdr:rowOff>75946</xdr:rowOff>
    </xdr:to>
    <xdr:sp macro="" textlink="">
      <xdr:nvSpPr>
        <xdr:cNvPr id="637" name="楕円 636">
          <a:extLst>
            <a:ext uri="{FF2B5EF4-FFF2-40B4-BE49-F238E27FC236}">
              <a16:creationId xmlns:a16="http://schemas.microsoft.com/office/drawing/2014/main" id="{132A7B3C-4F54-4C00-926A-82CB2C182668}"/>
            </a:ext>
          </a:extLst>
        </xdr:cNvPr>
        <xdr:cNvSpPr/>
      </xdr:nvSpPr>
      <xdr:spPr>
        <a:xfrm>
          <a:off x="16268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124223</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4B93AD17-2397-4489-9DCB-AA7827BDCA90}"/>
            </a:ext>
          </a:extLst>
        </xdr:cNvPr>
        <xdr:cNvSpPr txBox="1"/>
      </xdr:nvSpPr>
      <xdr:spPr>
        <a:xfrm>
          <a:off x="16357600"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150368</xdr:rowOff>
    </xdr:from>
    <xdr:to>
      <xdr:col>81</xdr:col>
      <xdr:colOff>101600</xdr:colOff>
      <xdr:row>59</xdr:row>
      <xdr:rowOff>80518</xdr:rowOff>
    </xdr:to>
    <xdr:sp macro="" textlink="">
      <xdr:nvSpPr>
        <xdr:cNvPr id="639" name="楕円 638">
          <a:extLst>
            <a:ext uri="{FF2B5EF4-FFF2-40B4-BE49-F238E27FC236}">
              <a16:creationId xmlns:a16="http://schemas.microsoft.com/office/drawing/2014/main" id="{BDA63D04-9E42-4035-9808-D85700B8AF58}"/>
            </a:ext>
          </a:extLst>
        </xdr:cNvPr>
        <xdr:cNvSpPr/>
      </xdr:nvSpPr>
      <xdr:spPr>
        <a:xfrm>
          <a:off x="15430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25146</xdr:rowOff>
    </xdr:from>
    <xdr:to>
      <xdr:col>85</xdr:col>
      <xdr:colOff>127000</xdr:colOff>
      <xdr:row>59</xdr:row>
      <xdr:rowOff>29718</xdr:rowOff>
    </xdr:to>
    <xdr:cxnSp macro="">
      <xdr:nvCxnSpPr>
        <xdr:cNvPr id="640" name="直線コネクタ 639">
          <a:extLst>
            <a:ext uri="{FF2B5EF4-FFF2-40B4-BE49-F238E27FC236}">
              <a16:creationId xmlns:a16="http://schemas.microsoft.com/office/drawing/2014/main" id="{E097B46B-9201-4EC3-8CDB-6467DEFD4514}"/>
            </a:ext>
          </a:extLst>
        </xdr:cNvPr>
        <xdr:cNvCxnSpPr/>
      </xdr:nvCxnSpPr>
      <xdr:spPr>
        <a:xfrm flipV="1">
          <a:off x="15481300" y="10140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xdr:rowOff>
    </xdr:from>
    <xdr:to>
      <xdr:col>76</xdr:col>
      <xdr:colOff>165100</xdr:colOff>
      <xdr:row>60</xdr:row>
      <xdr:rowOff>103378</xdr:rowOff>
    </xdr:to>
    <xdr:sp macro="" textlink="">
      <xdr:nvSpPr>
        <xdr:cNvPr id="641" name="楕円 640">
          <a:extLst>
            <a:ext uri="{FF2B5EF4-FFF2-40B4-BE49-F238E27FC236}">
              <a16:creationId xmlns:a16="http://schemas.microsoft.com/office/drawing/2014/main" id="{73DC35AD-469C-469A-9236-97FA6F33C298}"/>
            </a:ext>
          </a:extLst>
        </xdr:cNvPr>
        <xdr:cNvSpPr/>
      </xdr:nvSpPr>
      <xdr:spPr>
        <a:xfrm>
          <a:off x="14541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29718</xdr:rowOff>
    </xdr:from>
    <xdr:to>
      <xdr:col>81</xdr:col>
      <xdr:colOff>50800</xdr:colOff>
      <xdr:row>60</xdr:row>
      <xdr:rowOff>52578</xdr:rowOff>
    </xdr:to>
    <xdr:cxnSp macro="">
      <xdr:nvCxnSpPr>
        <xdr:cNvPr id="642" name="直線コネクタ 641">
          <a:extLst>
            <a:ext uri="{FF2B5EF4-FFF2-40B4-BE49-F238E27FC236}">
              <a16:creationId xmlns:a16="http://schemas.microsoft.com/office/drawing/2014/main" id="{6A51CEFB-26E9-4313-B746-BF9A00A71953}"/>
            </a:ext>
          </a:extLst>
        </xdr:cNvPr>
        <xdr:cNvCxnSpPr/>
      </xdr:nvCxnSpPr>
      <xdr:spPr>
        <a:xfrm flipV="1">
          <a:off x="14592300" y="10145268"/>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136652</xdr:rowOff>
    </xdr:from>
    <xdr:to>
      <xdr:col>72</xdr:col>
      <xdr:colOff>38100</xdr:colOff>
      <xdr:row>60</xdr:row>
      <xdr:rowOff>66802</xdr:rowOff>
    </xdr:to>
    <xdr:sp macro="" textlink="">
      <xdr:nvSpPr>
        <xdr:cNvPr id="643" name="楕円 642">
          <a:extLst>
            <a:ext uri="{FF2B5EF4-FFF2-40B4-BE49-F238E27FC236}">
              <a16:creationId xmlns:a16="http://schemas.microsoft.com/office/drawing/2014/main" id="{AB231142-C222-43BD-A262-5BE1832884AB}"/>
            </a:ext>
          </a:extLst>
        </xdr:cNvPr>
        <xdr:cNvSpPr/>
      </xdr:nvSpPr>
      <xdr:spPr>
        <a:xfrm>
          <a:off x="13652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xdr:rowOff>
    </xdr:from>
    <xdr:to>
      <xdr:col>76</xdr:col>
      <xdr:colOff>114300</xdr:colOff>
      <xdr:row>60</xdr:row>
      <xdr:rowOff>52578</xdr:rowOff>
    </xdr:to>
    <xdr:cxnSp macro="">
      <xdr:nvCxnSpPr>
        <xdr:cNvPr id="644" name="直線コネクタ 643">
          <a:extLst>
            <a:ext uri="{FF2B5EF4-FFF2-40B4-BE49-F238E27FC236}">
              <a16:creationId xmlns:a16="http://schemas.microsoft.com/office/drawing/2014/main" id="{FBA3ABDA-CB3A-46C6-B34E-672EB78DCD85}"/>
            </a:ext>
          </a:extLst>
        </xdr:cNvPr>
        <xdr:cNvCxnSpPr/>
      </xdr:nvCxnSpPr>
      <xdr:spPr>
        <a:xfrm>
          <a:off x="13703300" y="103030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45" name="楕円 644">
          <a:extLst>
            <a:ext uri="{FF2B5EF4-FFF2-40B4-BE49-F238E27FC236}">
              <a16:creationId xmlns:a16="http://schemas.microsoft.com/office/drawing/2014/main" id="{3804920C-215D-4A58-86C3-F42811789531}"/>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16002</xdr:rowOff>
    </xdr:to>
    <xdr:cxnSp macro="">
      <xdr:nvCxnSpPr>
        <xdr:cNvPr id="646" name="直線コネクタ 645">
          <a:extLst>
            <a:ext uri="{FF2B5EF4-FFF2-40B4-BE49-F238E27FC236}">
              <a16:creationId xmlns:a16="http://schemas.microsoft.com/office/drawing/2014/main" id="{1C34296C-679D-4F24-AEE5-3EBB044D1D65}"/>
            </a:ext>
          </a:extLst>
        </xdr:cNvPr>
        <xdr:cNvCxnSpPr/>
      </xdr:nvCxnSpPr>
      <xdr:spPr>
        <a:xfrm>
          <a:off x="12814300" y="102984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89D08E0D-D390-4DC2-B8D2-88AF06385135}"/>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a:extLst>
            <a:ext uri="{FF2B5EF4-FFF2-40B4-BE49-F238E27FC236}">
              <a16:creationId xmlns:a16="http://schemas.microsoft.com/office/drawing/2014/main" id="{5525FFF0-C76D-410D-9943-99046612D6C6}"/>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15BA0187-0962-47E6-BD10-408D75F5421F}"/>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967BCE6B-3D4A-4526-961C-3033EE5F66C8}"/>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71645</xdr:rowOff>
    </xdr:from>
    <xdr:ext cx="405111" cy="259045"/>
    <xdr:sp macro="" textlink="">
      <xdr:nvSpPr>
        <xdr:cNvPr id="651" name="n_1mainValue【学校施設】&#10;有形固定資産減価償却率">
          <a:extLst>
            <a:ext uri="{FF2B5EF4-FFF2-40B4-BE49-F238E27FC236}">
              <a16:creationId xmlns:a16="http://schemas.microsoft.com/office/drawing/2014/main" id="{B7BCA81C-1AFD-49E7-AE2B-46F47F8B037C}"/>
            </a:ext>
          </a:extLst>
        </xdr:cNvPr>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94505</xdr:rowOff>
    </xdr:from>
    <xdr:ext cx="405111" cy="259045"/>
    <xdr:sp macro="" textlink="">
      <xdr:nvSpPr>
        <xdr:cNvPr id="652" name="n_2mainValue【学校施設】&#10;有形固定資産減価償却率">
          <a:extLst>
            <a:ext uri="{FF2B5EF4-FFF2-40B4-BE49-F238E27FC236}">
              <a16:creationId xmlns:a16="http://schemas.microsoft.com/office/drawing/2014/main" id="{26F2B7C1-3FB9-45DF-ADE1-7F90BEF9BFCC}"/>
            </a:ext>
          </a:extLst>
        </xdr:cNvPr>
        <xdr:cNvSpPr txBox="1"/>
      </xdr:nvSpPr>
      <xdr:spPr>
        <a:xfrm>
          <a:off x="143897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57929</xdr:rowOff>
    </xdr:from>
    <xdr:ext cx="405111" cy="259045"/>
    <xdr:sp macro="" textlink="">
      <xdr:nvSpPr>
        <xdr:cNvPr id="653" name="n_3mainValue【学校施設】&#10;有形固定資産減価償却率">
          <a:extLst>
            <a:ext uri="{FF2B5EF4-FFF2-40B4-BE49-F238E27FC236}">
              <a16:creationId xmlns:a16="http://schemas.microsoft.com/office/drawing/2014/main" id="{1B9DBC40-0458-4255-B953-05A585D1F770}"/>
            </a:ext>
          </a:extLst>
        </xdr:cNvPr>
        <xdr:cNvSpPr txBox="1"/>
      </xdr:nvSpPr>
      <xdr:spPr>
        <a:xfrm>
          <a:off x="13500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54" name="n_4mainValue【学校施設】&#10;有形固定資産減価償却率">
          <a:extLst>
            <a:ext uri="{FF2B5EF4-FFF2-40B4-BE49-F238E27FC236}">
              <a16:creationId xmlns:a16="http://schemas.microsoft.com/office/drawing/2014/main" id="{F8DC7B1D-A1B3-4D29-A7B8-DFF1F753E793}"/>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F796AA09-FEEB-4300-A887-E72347E2EA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D1CFC480-4D0A-4CCB-AB15-AA819F977F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62ECF97D-5064-42C5-9301-10B6446FAA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306EBBF6-FF91-411E-9D74-0E6637B8B6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78404FA7-7AFA-4321-85C3-0DFBE43C80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3EBAEB50-850A-4A07-89E9-FF9216A23C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4019100F-97F1-4E1F-8895-97A7E5A69B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F8FA658A-F177-4B3D-9674-7D48E1E37B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805F0362-311C-417E-A6FE-7132446EB6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CDA53ADF-AEA8-4439-8F89-85A3F4B4B1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C5884024-1E7B-471C-AD5F-4963D874B3A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B4543F9B-5174-4756-BF38-615B5CC77FB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57D6B952-9891-4053-9A12-C14DBD0F5A8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B1EF8790-81E7-4E96-9AFE-9E5130C2E9F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E5974878-C527-4E11-AB58-40D20F2D67B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EB0E50F2-8D99-42F3-B104-CD74F378B4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970E29D-69EB-4121-8248-E9BFD102E3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DB685164-57D9-4187-B0B4-D58E141E002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2303AEFA-E856-4E24-B58D-1B5870A0222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F6FE64D7-EED4-4C23-B9B2-359B6481CF1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B718706F-838E-4D8F-B10C-BAF1D2F3D7B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61626803-F856-4ABC-BA3D-706E06F7E2A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BDD1BBF7-5404-4B14-9B69-285756A264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A3121CC9-B516-4CB4-95FA-9FC3A58195A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F006BDF6-BB85-42A3-AC99-B394D3FBDB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A861D66E-6466-4D46-81F7-D50556827FDB}"/>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1474855B-94AE-47F3-9363-96AC137B91A3}"/>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7CBDA556-068C-4C13-9978-2DCAF388AA9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C234608B-23C4-4B05-A226-F3B7D21A6272}"/>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F79B765E-FE4B-4B6F-AA7E-A134893EDEE5}"/>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256D5492-8FEC-4C12-B4DA-8652FD5DA7D9}"/>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CAFAA593-A3C2-4E6A-957D-B9764441D17B}"/>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D3260B55-D71F-42E0-80CF-66BB9A2FDB34}"/>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0FE79185-C7E8-4414-90DB-23AAB03AD305}"/>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0DC09F26-3AFA-4508-BEF0-2B001802987C}"/>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8C49691F-F28D-490C-936C-BB7EEEBFB482}"/>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78F87170-8EC5-4EB4-A659-6AAC0710EA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F994F78C-7418-4217-B9C7-1AEF4C9812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42A7FE0B-0F5F-4F9B-996E-DA7693B39D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CDAB29A0-5318-44CD-98D0-9DF8CE49C5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3CDEBE3-9BB1-4640-B78E-2D7D77AEFE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145143</xdr:rowOff>
    </xdr:from>
    <xdr:to>
      <xdr:col>116</xdr:col>
      <xdr:colOff>114300</xdr:colOff>
      <xdr:row>62</xdr:row>
      <xdr:rowOff>75293</xdr:rowOff>
    </xdr:to>
    <xdr:sp macro="" textlink="">
      <xdr:nvSpPr>
        <xdr:cNvPr id="696" name="楕円 695">
          <a:extLst>
            <a:ext uri="{FF2B5EF4-FFF2-40B4-BE49-F238E27FC236}">
              <a16:creationId xmlns:a16="http://schemas.microsoft.com/office/drawing/2014/main" id="{B4E4C5EA-771E-4823-A260-EBBBBA12CD15}"/>
            </a:ext>
          </a:extLst>
        </xdr:cNvPr>
        <xdr:cNvSpPr/>
      </xdr:nvSpPr>
      <xdr:spPr>
        <a:xfrm>
          <a:off x="22110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168020</xdr:rowOff>
    </xdr:from>
    <xdr:ext cx="469744" cy="259045"/>
    <xdr:sp macro="" textlink="">
      <xdr:nvSpPr>
        <xdr:cNvPr id="697" name="【学校施設】&#10;一人当たり面積該当値テキスト">
          <a:extLst>
            <a:ext uri="{FF2B5EF4-FFF2-40B4-BE49-F238E27FC236}">
              <a16:creationId xmlns:a16="http://schemas.microsoft.com/office/drawing/2014/main" id="{7C453D48-0D95-4039-9324-FFA46F948CB0}"/>
            </a:ext>
          </a:extLst>
        </xdr:cNvPr>
        <xdr:cNvSpPr txBox="1"/>
      </xdr:nvSpPr>
      <xdr:spPr>
        <a:xfrm>
          <a:off x="22199600" y="104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135836</xdr:rowOff>
    </xdr:from>
    <xdr:to>
      <xdr:col>112</xdr:col>
      <xdr:colOff>38100</xdr:colOff>
      <xdr:row>62</xdr:row>
      <xdr:rowOff>65986</xdr:rowOff>
    </xdr:to>
    <xdr:sp macro="" textlink="">
      <xdr:nvSpPr>
        <xdr:cNvPr id="698" name="楕円 697">
          <a:extLst>
            <a:ext uri="{FF2B5EF4-FFF2-40B4-BE49-F238E27FC236}">
              <a16:creationId xmlns:a16="http://schemas.microsoft.com/office/drawing/2014/main" id="{8C720434-0508-4518-AC27-370B593E4D58}"/>
            </a:ext>
          </a:extLst>
        </xdr:cNvPr>
        <xdr:cNvSpPr/>
      </xdr:nvSpPr>
      <xdr:spPr>
        <a:xfrm>
          <a:off x="21272500" y="105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15186</xdr:rowOff>
    </xdr:from>
    <xdr:to>
      <xdr:col>116</xdr:col>
      <xdr:colOff>63500</xdr:colOff>
      <xdr:row>62</xdr:row>
      <xdr:rowOff>24493</xdr:rowOff>
    </xdr:to>
    <xdr:cxnSp macro="">
      <xdr:nvCxnSpPr>
        <xdr:cNvPr id="699" name="直線コネクタ 698">
          <a:extLst>
            <a:ext uri="{FF2B5EF4-FFF2-40B4-BE49-F238E27FC236}">
              <a16:creationId xmlns:a16="http://schemas.microsoft.com/office/drawing/2014/main" id="{59A3F909-91F9-49F3-9A94-6E143C45D2CA}"/>
            </a:ext>
          </a:extLst>
        </xdr:cNvPr>
        <xdr:cNvCxnSpPr/>
      </xdr:nvCxnSpPr>
      <xdr:spPr>
        <a:xfrm>
          <a:off x="21323300" y="10645086"/>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161961</xdr:rowOff>
    </xdr:from>
    <xdr:to>
      <xdr:col>107</xdr:col>
      <xdr:colOff>101600</xdr:colOff>
      <xdr:row>62</xdr:row>
      <xdr:rowOff>92111</xdr:rowOff>
    </xdr:to>
    <xdr:sp macro="" textlink="">
      <xdr:nvSpPr>
        <xdr:cNvPr id="700" name="楕円 699">
          <a:extLst>
            <a:ext uri="{FF2B5EF4-FFF2-40B4-BE49-F238E27FC236}">
              <a16:creationId xmlns:a16="http://schemas.microsoft.com/office/drawing/2014/main" id="{E9DE6DD1-A1C5-4DAB-AE38-F0AA31ACEC9D}"/>
            </a:ext>
          </a:extLst>
        </xdr:cNvPr>
        <xdr:cNvSpPr/>
      </xdr:nvSpPr>
      <xdr:spPr>
        <a:xfrm>
          <a:off x="20383500" y="106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15186</xdr:rowOff>
    </xdr:from>
    <xdr:to>
      <xdr:col>111</xdr:col>
      <xdr:colOff>177800</xdr:colOff>
      <xdr:row>62</xdr:row>
      <xdr:rowOff>41311</xdr:rowOff>
    </xdr:to>
    <xdr:cxnSp macro="">
      <xdr:nvCxnSpPr>
        <xdr:cNvPr id="701" name="直線コネクタ 700">
          <a:extLst>
            <a:ext uri="{FF2B5EF4-FFF2-40B4-BE49-F238E27FC236}">
              <a16:creationId xmlns:a16="http://schemas.microsoft.com/office/drawing/2014/main" id="{70EFB6D1-1223-4FAC-A899-7E19FB4B27B1}"/>
            </a:ext>
          </a:extLst>
        </xdr:cNvPr>
        <xdr:cNvCxnSpPr/>
      </xdr:nvCxnSpPr>
      <xdr:spPr>
        <a:xfrm flipV="1">
          <a:off x="20434300" y="106450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170125</xdr:rowOff>
    </xdr:from>
    <xdr:to>
      <xdr:col>102</xdr:col>
      <xdr:colOff>165100</xdr:colOff>
      <xdr:row>62</xdr:row>
      <xdr:rowOff>100275</xdr:rowOff>
    </xdr:to>
    <xdr:sp macro="" textlink="">
      <xdr:nvSpPr>
        <xdr:cNvPr id="702" name="楕円 701">
          <a:extLst>
            <a:ext uri="{FF2B5EF4-FFF2-40B4-BE49-F238E27FC236}">
              <a16:creationId xmlns:a16="http://schemas.microsoft.com/office/drawing/2014/main" id="{FD15BDCB-0728-4113-9072-6F864E13F981}"/>
            </a:ext>
          </a:extLst>
        </xdr:cNvPr>
        <xdr:cNvSpPr/>
      </xdr:nvSpPr>
      <xdr:spPr>
        <a:xfrm>
          <a:off x="19494500" y="106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41311</xdr:rowOff>
    </xdr:from>
    <xdr:to>
      <xdr:col>107</xdr:col>
      <xdr:colOff>50800</xdr:colOff>
      <xdr:row>62</xdr:row>
      <xdr:rowOff>49475</xdr:rowOff>
    </xdr:to>
    <xdr:cxnSp macro="">
      <xdr:nvCxnSpPr>
        <xdr:cNvPr id="703" name="直線コネクタ 702">
          <a:extLst>
            <a:ext uri="{FF2B5EF4-FFF2-40B4-BE49-F238E27FC236}">
              <a16:creationId xmlns:a16="http://schemas.microsoft.com/office/drawing/2014/main" id="{EE6E5858-BD8A-496A-A676-C29DD68489AF}"/>
            </a:ext>
          </a:extLst>
        </xdr:cNvPr>
        <xdr:cNvCxnSpPr/>
      </xdr:nvCxnSpPr>
      <xdr:spPr>
        <a:xfrm flipV="1">
          <a:off x="19545300" y="1067121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7003</xdr:rowOff>
    </xdr:from>
    <xdr:to>
      <xdr:col>98</xdr:col>
      <xdr:colOff>38100</xdr:colOff>
      <xdr:row>62</xdr:row>
      <xdr:rowOff>108603</xdr:rowOff>
    </xdr:to>
    <xdr:sp macro="" textlink="">
      <xdr:nvSpPr>
        <xdr:cNvPr id="704" name="楕円 703">
          <a:extLst>
            <a:ext uri="{FF2B5EF4-FFF2-40B4-BE49-F238E27FC236}">
              <a16:creationId xmlns:a16="http://schemas.microsoft.com/office/drawing/2014/main" id="{2E6F683B-4EA0-4957-9ADE-3496B54398EF}"/>
            </a:ext>
          </a:extLst>
        </xdr:cNvPr>
        <xdr:cNvSpPr/>
      </xdr:nvSpPr>
      <xdr:spPr>
        <a:xfrm>
          <a:off x="18605500" y="106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49475</xdr:rowOff>
    </xdr:from>
    <xdr:to>
      <xdr:col>102</xdr:col>
      <xdr:colOff>114300</xdr:colOff>
      <xdr:row>62</xdr:row>
      <xdr:rowOff>57803</xdr:rowOff>
    </xdr:to>
    <xdr:cxnSp macro="">
      <xdr:nvCxnSpPr>
        <xdr:cNvPr id="705" name="直線コネクタ 704">
          <a:extLst>
            <a:ext uri="{FF2B5EF4-FFF2-40B4-BE49-F238E27FC236}">
              <a16:creationId xmlns:a16="http://schemas.microsoft.com/office/drawing/2014/main" id="{86C7386F-30A0-4184-81A6-E66599B476EB}"/>
            </a:ext>
          </a:extLst>
        </xdr:cNvPr>
        <xdr:cNvCxnSpPr/>
      </xdr:nvCxnSpPr>
      <xdr:spPr>
        <a:xfrm flipV="1">
          <a:off x="18656300" y="1067937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a:extLst>
            <a:ext uri="{FF2B5EF4-FFF2-40B4-BE49-F238E27FC236}">
              <a16:creationId xmlns:a16="http://schemas.microsoft.com/office/drawing/2014/main" id="{BB72CB55-B625-4C0C-849F-A3BE8F904582}"/>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a:extLst>
            <a:ext uri="{FF2B5EF4-FFF2-40B4-BE49-F238E27FC236}">
              <a16:creationId xmlns:a16="http://schemas.microsoft.com/office/drawing/2014/main" id="{75955100-959A-4269-8AB1-D52CA736F09A}"/>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a:extLst>
            <a:ext uri="{FF2B5EF4-FFF2-40B4-BE49-F238E27FC236}">
              <a16:creationId xmlns:a16="http://schemas.microsoft.com/office/drawing/2014/main" id="{05A59180-459E-49FB-8268-42BC651F7561}"/>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8EF631A5-72CA-4BA8-8C39-13FBAFAED486}"/>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82513</xdr:rowOff>
    </xdr:from>
    <xdr:ext cx="469744" cy="259045"/>
    <xdr:sp macro="" textlink="">
      <xdr:nvSpPr>
        <xdr:cNvPr id="710" name="n_1mainValue【学校施設】&#10;一人当たり面積">
          <a:extLst>
            <a:ext uri="{FF2B5EF4-FFF2-40B4-BE49-F238E27FC236}">
              <a16:creationId xmlns:a16="http://schemas.microsoft.com/office/drawing/2014/main" id="{4BD78725-4778-41D6-B900-A897AAE3B58A}"/>
            </a:ext>
          </a:extLst>
        </xdr:cNvPr>
        <xdr:cNvSpPr txBox="1"/>
      </xdr:nvSpPr>
      <xdr:spPr>
        <a:xfrm>
          <a:off x="21075727" y="1036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108638</xdr:rowOff>
    </xdr:from>
    <xdr:ext cx="469744" cy="259045"/>
    <xdr:sp macro="" textlink="">
      <xdr:nvSpPr>
        <xdr:cNvPr id="711" name="n_2mainValue【学校施設】&#10;一人当たり面積">
          <a:extLst>
            <a:ext uri="{FF2B5EF4-FFF2-40B4-BE49-F238E27FC236}">
              <a16:creationId xmlns:a16="http://schemas.microsoft.com/office/drawing/2014/main" id="{D4376E85-38F4-41DB-92D6-286C42139924}"/>
            </a:ext>
          </a:extLst>
        </xdr:cNvPr>
        <xdr:cNvSpPr txBox="1"/>
      </xdr:nvSpPr>
      <xdr:spPr>
        <a:xfrm>
          <a:off x="20199427" y="103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116802</xdr:rowOff>
    </xdr:from>
    <xdr:ext cx="469744" cy="259045"/>
    <xdr:sp macro="" textlink="">
      <xdr:nvSpPr>
        <xdr:cNvPr id="712" name="n_3mainValue【学校施設】&#10;一人当たり面積">
          <a:extLst>
            <a:ext uri="{FF2B5EF4-FFF2-40B4-BE49-F238E27FC236}">
              <a16:creationId xmlns:a16="http://schemas.microsoft.com/office/drawing/2014/main" id="{6B298E44-DD31-4267-AC33-98AB47F6E588}"/>
            </a:ext>
          </a:extLst>
        </xdr:cNvPr>
        <xdr:cNvSpPr txBox="1"/>
      </xdr:nvSpPr>
      <xdr:spPr>
        <a:xfrm>
          <a:off x="19310427" y="1040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125130</xdr:rowOff>
    </xdr:from>
    <xdr:ext cx="469744" cy="259045"/>
    <xdr:sp macro="" textlink="">
      <xdr:nvSpPr>
        <xdr:cNvPr id="713" name="n_4mainValue【学校施設】&#10;一人当たり面積">
          <a:extLst>
            <a:ext uri="{FF2B5EF4-FFF2-40B4-BE49-F238E27FC236}">
              <a16:creationId xmlns:a16="http://schemas.microsoft.com/office/drawing/2014/main" id="{68D994A2-537B-432E-B40F-D3D6B90231B4}"/>
            </a:ext>
          </a:extLst>
        </xdr:cNvPr>
        <xdr:cNvSpPr txBox="1"/>
      </xdr:nvSpPr>
      <xdr:spPr>
        <a:xfrm>
          <a:off x="18421427" y="104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670CAFD6-1665-4358-B55B-E79C38A079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8BA7A733-4D37-4F42-968E-483F8E8414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9F425022-F603-4892-9014-2D17B863BC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92E12271-3EC2-4BF0-83D3-D1290EBBF6B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12098AFD-5E17-48C8-A843-0B4B0E9346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915DA6BD-7F4C-4F24-8426-D1EDC8A169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1AC888F2-F201-4F6E-9A2B-30F0772408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621C391B-CFB5-4B4A-B479-B077E0BA4A5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F7E46231-DF3D-4719-8F8B-CE2CD859DD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F5BE4CEB-6BF6-4D9D-8FCB-28749FB395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713E6B52-81BC-427C-B6CF-8896FCB705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BC81F663-E86F-4CD9-A1AA-73EF34A49D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84C2C8BC-6D9E-446B-BB4B-FB3FF4BEEA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93754E00-6E48-415B-995B-54650A35D4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9C44B846-4F52-4831-87A0-39DB9BE8F9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9E3B645F-BB60-4182-BCFF-D8DB5A1BB3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8C34F3B-17CE-4573-972C-546A86D50D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7A4452D3-8869-4E54-AE8C-EF300F84B2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3638FF6-D215-4C07-8430-0A83C7F5B7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E12AEB6E-96A0-4F03-9109-A6A961B695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4DEB6325-5769-4F21-93BF-E3F286E506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80BD341B-EA92-4AD6-A92C-814FC6BD12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4E085EC-9B28-4B7F-9830-1F92C95475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C4AF1485-E572-43E7-BECF-05E9A43C89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4E4B15EF-FEDA-4449-88D0-D76BF46961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57B2E586-51FA-422B-BF2D-73999F6D0D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8D2E8951-07EB-4078-BE27-C0D60F7C4D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A128F4FD-78F2-4997-9642-59D3154D7B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BA1FCC88-EC74-45D9-8C5D-8C810934389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1036EAE0-4705-4B94-BB5C-F6073FBFFE1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ED2C6E41-BFC3-480E-8A5E-54E18EB5E91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424388E7-D002-4445-A4DF-2A79003CF27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11EAE4D7-0F80-4F04-88D1-0CFA7D3FC06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237361B8-46A1-48BD-8B0F-423E69A12BD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19FCD7A2-4128-41E5-81EF-CDFD7071C95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85EAD9AD-53EC-4FAC-B94B-8CCD9018BD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C16FB468-B54C-43D9-A942-46CD344FE53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F3072076-83E3-452F-9C77-0D398558C2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9808BDE9-9FEF-4D78-8FA2-E33CB3BFD72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4937BAA5-C519-41ED-ABE2-B4ACE32466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1FFCE388-F64E-4724-9CD5-FE4FF1414607}"/>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C7BC743A-CC60-45FD-B77A-B5D49D555C7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4638B147-7585-4EA8-92D0-BB95F2447DA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a:extLst>
            <a:ext uri="{FF2B5EF4-FFF2-40B4-BE49-F238E27FC236}">
              <a16:creationId xmlns:a16="http://schemas.microsoft.com/office/drawing/2014/main" id="{737F8AD1-5390-4A99-92DF-340910EA818B}"/>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a:extLst>
            <a:ext uri="{FF2B5EF4-FFF2-40B4-BE49-F238E27FC236}">
              <a16:creationId xmlns:a16="http://schemas.microsoft.com/office/drawing/2014/main" id="{D2E8D4C1-3619-448A-9A6B-9144D1D1EF49}"/>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59" name="【公民館】&#10;有形固定資産減価償却率平均値テキスト">
          <a:extLst>
            <a:ext uri="{FF2B5EF4-FFF2-40B4-BE49-F238E27FC236}">
              <a16:creationId xmlns:a16="http://schemas.microsoft.com/office/drawing/2014/main" id="{83842AC0-2002-41EA-90FD-A9BB147E418F}"/>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a:extLst>
            <a:ext uri="{FF2B5EF4-FFF2-40B4-BE49-F238E27FC236}">
              <a16:creationId xmlns:a16="http://schemas.microsoft.com/office/drawing/2014/main" id="{92D78B24-A52F-49A3-9064-12C9216D0E24}"/>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a:extLst>
            <a:ext uri="{FF2B5EF4-FFF2-40B4-BE49-F238E27FC236}">
              <a16:creationId xmlns:a16="http://schemas.microsoft.com/office/drawing/2014/main" id="{D4B8F2A1-3AC1-421D-A914-4C9068ED1AE7}"/>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a:extLst>
            <a:ext uri="{FF2B5EF4-FFF2-40B4-BE49-F238E27FC236}">
              <a16:creationId xmlns:a16="http://schemas.microsoft.com/office/drawing/2014/main" id="{6BB96B17-BF02-4D38-8711-74398A88B477}"/>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a:extLst>
            <a:ext uri="{FF2B5EF4-FFF2-40B4-BE49-F238E27FC236}">
              <a16:creationId xmlns:a16="http://schemas.microsoft.com/office/drawing/2014/main" id="{492798B1-8444-408D-8D13-5F06CC5ACA8F}"/>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a:extLst>
            <a:ext uri="{FF2B5EF4-FFF2-40B4-BE49-F238E27FC236}">
              <a16:creationId xmlns:a16="http://schemas.microsoft.com/office/drawing/2014/main" id="{3E236328-C7D6-478B-9E6A-86163A8DCF8F}"/>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F269D3B2-22A6-49F9-9822-E08F7E2118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23715DD-60B8-4610-BA52-5C5CBB420E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8912D9C-05A7-45E5-8FC6-D7888AAF9B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950B823-A716-4F4A-A55D-F4D38DFAEF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0A64A5F-ADBA-478E-8ABB-4CDE988786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770" name="楕円 769">
          <a:extLst>
            <a:ext uri="{FF2B5EF4-FFF2-40B4-BE49-F238E27FC236}">
              <a16:creationId xmlns:a16="http://schemas.microsoft.com/office/drawing/2014/main" id="{F6146D30-3321-4353-BBFC-E05A25CF738B}"/>
            </a:ext>
          </a:extLst>
        </xdr:cNvPr>
        <xdr:cNvSpPr/>
      </xdr:nvSpPr>
      <xdr:spPr>
        <a:xfrm>
          <a:off x="16268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120666</xdr:rowOff>
    </xdr:from>
    <xdr:ext cx="405111" cy="259045"/>
    <xdr:sp macro="" textlink="">
      <xdr:nvSpPr>
        <xdr:cNvPr id="771" name="【公民館】&#10;有形固定資産減価償却率該当値テキスト">
          <a:extLst>
            <a:ext uri="{FF2B5EF4-FFF2-40B4-BE49-F238E27FC236}">
              <a16:creationId xmlns:a16="http://schemas.microsoft.com/office/drawing/2014/main" id="{C6D65C07-7633-4878-8A30-F13B8740B272}"/>
            </a:ext>
          </a:extLst>
        </xdr:cNvPr>
        <xdr:cNvSpPr txBox="1"/>
      </xdr:nvSpPr>
      <xdr:spPr>
        <a:xfrm>
          <a:off x="16357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63500</xdr:rowOff>
    </xdr:from>
    <xdr:to>
      <xdr:col>81</xdr:col>
      <xdr:colOff>101600</xdr:colOff>
      <xdr:row>103</xdr:row>
      <xdr:rowOff>165100</xdr:rowOff>
    </xdr:to>
    <xdr:sp macro="" textlink="">
      <xdr:nvSpPr>
        <xdr:cNvPr id="772" name="楕円 771">
          <a:extLst>
            <a:ext uri="{FF2B5EF4-FFF2-40B4-BE49-F238E27FC236}">
              <a16:creationId xmlns:a16="http://schemas.microsoft.com/office/drawing/2014/main" id="{E5B95255-C6F4-43E9-B274-AE8D68169740}"/>
            </a:ext>
          </a:extLst>
        </xdr:cNvPr>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114300</xdr:rowOff>
    </xdr:from>
    <xdr:to>
      <xdr:col>85</xdr:col>
      <xdr:colOff>127000</xdr:colOff>
      <xdr:row>103</xdr:row>
      <xdr:rowOff>148589</xdr:rowOff>
    </xdr:to>
    <xdr:cxnSp macro="">
      <xdr:nvCxnSpPr>
        <xdr:cNvPr id="773" name="直線コネクタ 772">
          <a:extLst>
            <a:ext uri="{FF2B5EF4-FFF2-40B4-BE49-F238E27FC236}">
              <a16:creationId xmlns:a16="http://schemas.microsoft.com/office/drawing/2014/main" id="{14200DBB-66DA-42B6-ADFD-C64CC6F83003}"/>
            </a:ext>
          </a:extLst>
        </xdr:cNvPr>
        <xdr:cNvCxnSpPr/>
      </xdr:nvCxnSpPr>
      <xdr:spPr>
        <a:xfrm>
          <a:off x="15481300" y="17773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4" name="楕円 773">
          <a:extLst>
            <a:ext uri="{FF2B5EF4-FFF2-40B4-BE49-F238E27FC236}">
              <a16:creationId xmlns:a16="http://schemas.microsoft.com/office/drawing/2014/main" id="{A73EDDD1-3C4B-4AB1-8574-244C5F83AF98}"/>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114300</xdr:rowOff>
    </xdr:to>
    <xdr:cxnSp macro="">
      <xdr:nvCxnSpPr>
        <xdr:cNvPr id="775" name="直線コネクタ 774">
          <a:extLst>
            <a:ext uri="{FF2B5EF4-FFF2-40B4-BE49-F238E27FC236}">
              <a16:creationId xmlns:a16="http://schemas.microsoft.com/office/drawing/2014/main" id="{08441823-AE60-41C4-B3F0-3A774F0E5260}"/>
            </a:ext>
          </a:extLst>
        </xdr:cNvPr>
        <xdr:cNvCxnSpPr/>
      </xdr:nvCxnSpPr>
      <xdr:spPr>
        <a:xfrm>
          <a:off x="14592300" y="1773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76" name="楕円 775">
          <a:extLst>
            <a:ext uri="{FF2B5EF4-FFF2-40B4-BE49-F238E27FC236}">
              <a16:creationId xmlns:a16="http://schemas.microsoft.com/office/drawing/2014/main" id="{7593D1CC-EB71-4868-8CAE-294369E1FD6A}"/>
            </a:ext>
          </a:extLst>
        </xdr:cNvPr>
        <xdr:cNvSpPr/>
      </xdr:nvSpPr>
      <xdr:spPr>
        <a:xfrm>
          <a:off x="13652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38100</xdr:rowOff>
    </xdr:from>
    <xdr:to>
      <xdr:col>76</xdr:col>
      <xdr:colOff>114300</xdr:colOff>
      <xdr:row>103</xdr:row>
      <xdr:rowOff>76200</xdr:rowOff>
    </xdr:to>
    <xdr:cxnSp macro="">
      <xdr:nvCxnSpPr>
        <xdr:cNvPr id="777" name="直線コネクタ 776">
          <a:extLst>
            <a:ext uri="{FF2B5EF4-FFF2-40B4-BE49-F238E27FC236}">
              <a16:creationId xmlns:a16="http://schemas.microsoft.com/office/drawing/2014/main" id="{513FDC73-A441-4153-BECE-6B68A14D86C1}"/>
            </a:ext>
          </a:extLst>
        </xdr:cNvPr>
        <xdr:cNvCxnSpPr/>
      </xdr:nvCxnSpPr>
      <xdr:spPr>
        <a:xfrm>
          <a:off x="13703300" y="1769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122555</xdr:rowOff>
    </xdr:from>
    <xdr:to>
      <xdr:col>67</xdr:col>
      <xdr:colOff>101600</xdr:colOff>
      <xdr:row>103</xdr:row>
      <xdr:rowOff>52705</xdr:rowOff>
    </xdr:to>
    <xdr:sp macro="" textlink="">
      <xdr:nvSpPr>
        <xdr:cNvPr id="778" name="楕円 777">
          <a:extLst>
            <a:ext uri="{FF2B5EF4-FFF2-40B4-BE49-F238E27FC236}">
              <a16:creationId xmlns:a16="http://schemas.microsoft.com/office/drawing/2014/main" id="{464C95CD-FA03-42A4-9230-C248506A6A4A}"/>
            </a:ext>
          </a:extLst>
        </xdr:cNvPr>
        <xdr:cNvSpPr/>
      </xdr:nvSpPr>
      <xdr:spPr>
        <a:xfrm>
          <a:off x="12763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xdr:rowOff>
    </xdr:from>
    <xdr:to>
      <xdr:col>71</xdr:col>
      <xdr:colOff>177800</xdr:colOff>
      <xdr:row>103</xdr:row>
      <xdr:rowOff>38100</xdr:rowOff>
    </xdr:to>
    <xdr:cxnSp macro="">
      <xdr:nvCxnSpPr>
        <xdr:cNvPr id="779" name="直線コネクタ 778">
          <a:extLst>
            <a:ext uri="{FF2B5EF4-FFF2-40B4-BE49-F238E27FC236}">
              <a16:creationId xmlns:a16="http://schemas.microsoft.com/office/drawing/2014/main" id="{6F369396-159D-4AE4-80F8-81DBE349479C}"/>
            </a:ext>
          </a:extLst>
        </xdr:cNvPr>
        <xdr:cNvCxnSpPr/>
      </xdr:nvCxnSpPr>
      <xdr:spPr>
        <a:xfrm>
          <a:off x="12814300" y="1766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0" name="n_1aveValue【公民館】&#10;有形固定資産減価償却率">
          <a:extLst>
            <a:ext uri="{FF2B5EF4-FFF2-40B4-BE49-F238E27FC236}">
              <a16:creationId xmlns:a16="http://schemas.microsoft.com/office/drawing/2014/main" id="{57F5AD4B-B1DA-4820-93CB-006BE85DF57A}"/>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1" name="n_2aveValue【公民館】&#10;有形固定資産減価償却率">
          <a:extLst>
            <a:ext uri="{FF2B5EF4-FFF2-40B4-BE49-F238E27FC236}">
              <a16:creationId xmlns:a16="http://schemas.microsoft.com/office/drawing/2014/main" id="{5F38637D-BB77-43BC-81E5-388E84EED2FA}"/>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2" name="n_3aveValue【公民館】&#10;有形固定資産減価償却率">
          <a:extLst>
            <a:ext uri="{FF2B5EF4-FFF2-40B4-BE49-F238E27FC236}">
              <a16:creationId xmlns:a16="http://schemas.microsoft.com/office/drawing/2014/main" id="{39EF4F71-54E8-4CAB-8877-DD954780CFA9}"/>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3" name="n_4aveValue【公民館】&#10;有形固定資産減価償却率">
          <a:extLst>
            <a:ext uri="{FF2B5EF4-FFF2-40B4-BE49-F238E27FC236}">
              <a16:creationId xmlns:a16="http://schemas.microsoft.com/office/drawing/2014/main" id="{B4A68284-7D3F-4804-A294-1084292EAF91}"/>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10177</xdr:rowOff>
    </xdr:from>
    <xdr:ext cx="405111" cy="259045"/>
    <xdr:sp macro="" textlink="">
      <xdr:nvSpPr>
        <xdr:cNvPr id="784" name="n_1mainValue【公民館】&#10;有形固定資産減価償却率">
          <a:extLst>
            <a:ext uri="{FF2B5EF4-FFF2-40B4-BE49-F238E27FC236}">
              <a16:creationId xmlns:a16="http://schemas.microsoft.com/office/drawing/2014/main" id="{CD0855A5-000D-4419-A237-DFC0E3FC17EB}"/>
            </a:ext>
          </a:extLst>
        </xdr:cNvPr>
        <xdr:cNvSpPr txBox="1"/>
      </xdr:nvSpPr>
      <xdr:spPr>
        <a:xfrm>
          <a:off x="15266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85" name="n_2mainValue【公民館】&#10;有形固定資産減価償却率">
          <a:extLst>
            <a:ext uri="{FF2B5EF4-FFF2-40B4-BE49-F238E27FC236}">
              <a16:creationId xmlns:a16="http://schemas.microsoft.com/office/drawing/2014/main" id="{0B9C81AE-1A2C-4A43-BF05-F25CFF3D4BFD}"/>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786" name="n_3mainValue【公民館】&#10;有形固定資産減価償却率">
          <a:extLst>
            <a:ext uri="{FF2B5EF4-FFF2-40B4-BE49-F238E27FC236}">
              <a16:creationId xmlns:a16="http://schemas.microsoft.com/office/drawing/2014/main" id="{77696CAD-DC5C-4F6A-9C92-FF59E027F31F}"/>
            </a:ext>
          </a:extLst>
        </xdr:cNvPr>
        <xdr:cNvSpPr txBox="1"/>
      </xdr:nvSpPr>
      <xdr:spPr>
        <a:xfrm>
          <a:off x="13500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69232</xdr:rowOff>
    </xdr:from>
    <xdr:ext cx="405111" cy="259045"/>
    <xdr:sp macro="" textlink="">
      <xdr:nvSpPr>
        <xdr:cNvPr id="787" name="n_4mainValue【公民館】&#10;有形固定資産減価償却率">
          <a:extLst>
            <a:ext uri="{FF2B5EF4-FFF2-40B4-BE49-F238E27FC236}">
              <a16:creationId xmlns:a16="http://schemas.microsoft.com/office/drawing/2014/main" id="{859B076B-21E0-4D27-BA39-E1A73CB1B272}"/>
            </a:ext>
          </a:extLst>
        </xdr:cNvPr>
        <xdr:cNvSpPr txBox="1"/>
      </xdr:nvSpPr>
      <xdr:spPr>
        <a:xfrm>
          <a:off x="12611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E22916C-585B-4F8E-B23E-B5E5F27361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4FB0ED57-41EF-4D18-B15C-FB06F4C882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F2E4E57B-5F35-460E-B3B2-38F90A07D0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34152AFD-87AB-4935-8777-3219B4F5AA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F0507044-C5CB-4BE1-B430-58200B4962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B730612B-B71C-435D-A2E6-0116FC6E6C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1A9AB565-F577-4CEE-A0EB-6B346E0BFC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4EF20540-53F8-4663-84B4-2156494BB7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C426DC15-E92F-4261-B321-C3A3FFAFF8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862C7451-8A8F-4FA4-9D4B-0B914B8C9E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50CAC38B-4419-40D8-91CF-2D51B95ABC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CD0DAC0E-7047-437B-A4A7-E194709E61F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43D6F73D-ECAF-4916-BD0C-AE5BA9335C2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800D6712-6EDA-4563-8FE1-5212E9F2E0A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80FA8B08-F6AB-462E-95CF-58F81AC8460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A785827-4E5D-4019-9BD4-A1E5599CBAE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CB26E570-DA10-4878-9538-C130EF2B20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C0972E08-D9C7-4C9B-BE51-6984B5AADD7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44CC96EE-3951-4FF0-964F-DD425B41C5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EF862A1A-31BF-4565-BA71-119DC5DDAFE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223735D4-E96B-482C-99AA-C659A741C80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F8E836B-EC52-4318-B569-3787BDACF0D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7D3CB7CA-548F-4B7C-AC54-D1F8E0AFB3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C486AA3E-B693-4EE1-B8C7-6F25814F44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DEDA0DE8-9DA6-4919-AB59-DD10D9CD0F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a:extLst>
            <a:ext uri="{FF2B5EF4-FFF2-40B4-BE49-F238E27FC236}">
              <a16:creationId xmlns:a16="http://schemas.microsoft.com/office/drawing/2014/main" id="{D6481B7C-F08F-485F-AD00-3AFFB6451D03}"/>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a:extLst>
            <a:ext uri="{FF2B5EF4-FFF2-40B4-BE49-F238E27FC236}">
              <a16:creationId xmlns:a16="http://schemas.microsoft.com/office/drawing/2014/main" id="{92203AA3-8BC8-4B8B-B56B-8DBF6A1EF836}"/>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a:extLst>
            <a:ext uri="{FF2B5EF4-FFF2-40B4-BE49-F238E27FC236}">
              <a16:creationId xmlns:a16="http://schemas.microsoft.com/office/drawing/2014/main" id="{67BD8BCF-3A1B-447F-B2F4-BA76D0E64822}"/>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a:extLst>
            <a:ext uri="{FF2B5EF4-FFF2-40B4-BE49-F238E27FC236}">
              <a16:creationId xmlns:a16="http://schemas.microsoft.com/office/drawing/2014/main" id="{4FABD005-D3A6-4536-B48B-1257B729D9F2}"/>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a:extLst>
            <a:ext uri="{FF2B5EF4-FFF2-40B4-BE49-F238E27FC236}">
              <a16:creationId xmlns:a16="http://schemas.microsoft.com/office/drawing/2014/main" id="{254834ED-0DE2-47A7-B5AD-BDB99DE51826}"/>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8" name="【公民館】&#10;一人当たり面積平均値テキスト">
          <a:extLst>
            <a:ext uri="{FF2B5EF4-FFF2-40B4-BE49-F238E27FC236}">
              <a16:creationId xmlns:a16="http://schemas.microsoft.com/office/drawing/2014/main" id="{93A95FDD-4FEB-4BC6-9B90-1C3D8BF2A938}"/>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a:extLst>
            <a:ext uri="{FF2B5EF4-FFF2-40B4-BE49-F238E27FC236}">
              <a16:creationId xmlns:a16="http://schemas.microsoft.com/office/drawing/2014/main" id="{34773B23-9D97-4EA7-8CAC-F0F6EA0B7091}"/>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a:extLst>
            <a:ext uri="{FF2B5EF4-FFF2-40B4-BE49-F238E27FC236}">
              <a16:creationId xmlns:a16="http://schemas.microsoft.com/office/drawing/2014/main" id="{843C1C83-F55A-44C9-8C9F-EBFC44050CAE}"/>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a:extLst>
            <a:ext uri="{FF2B5EF4-FFF2-40B4-BE49-F238E27FC236}">
              <a16:creationId xmlns:a16="http://schemas.microsoft.com/office/drawing/2014/main" id="{0AF1F47A-E50C-4BD6-80B6-7CD15DF78954}"/>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a:extLst>
            <a:ext uri="{FF2B5EF4-FFF2-40B4-BE49-F238E27FC236}">
              <a16:creationId xmlns:a16="http://schemas.microsoft.com/office/drawing/2014/main" id="{4C4EFC40-8374-41E7-A5A9-852DF4A12284}"/>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a:extLst>
            <a:ext uri="{FF2B5EF4-FFF2-40B4-BE49-F238E27FC236}">
              <a16:creationId xmlns:a16="http://schemas.microsoft.com/office/drawing/2014/main" id="{B86073B7-6B5B-4DED-A104-A86FD34CCC0D}"/>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93FB685-FFF4-444F-8BCB-83563A1921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F59B347-1D61-4EF8-9FF7-681D87E999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A1CE8ED-0CC0-4F2A-AD32-5ADF826C43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56E7C75-65B9-4BF5-9EDB-360CD1BA38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3F3837A0-1FE7-4211-9097-A63D707AA8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29" name="楕円 828">
          <a:extLst>
            <a:ext uri="{FF2B5EF4-FFF2-40B4-BE49-F238E27FC236}">
              <a16:creationId xmlns:a16="http://schemas.microsoft.com/office/drawing/2014/main" id="{AF2C8993-5761-402F-B0EF-9191E4037AB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0" name="【公民館】&#10;一人当たり面積該当値テキスト">
          <a:extLst>
            <a:ext uri="{FF2B5EF4-FFF2-40B4-BE49-F238E27FC236}">
              <a16:creationId xmlns:a16="http://schemas.microsoft.com/office/drawing/2014/main" id="{415ED4A7-CE7B-4538-84BA-670042AF36A1}"/>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109764</xdr:rowOff>
    </xdr:from>
    <xdr:to>
      <xdr:col>112</xdr:col>
      <xdr:colOff>38100</xdr:colOff>
      <xdr:row>108</xdr:row>
      <xdr:rowOff>39914</xdr:rowOff>
    </xdr:to>
    <xdr:sp macro="" textlink="">
      <xdr:nvSpPr>
        <xdr:cNvPr id="831" name="楕円 830">
          <a:extLst>
            <a:ext uri="{FF2B5EF4-FFF2-40B4-BE49-F238E27FC236}">
              <a16:creationId xmlns:a16="http://schemas.microsoft.com/office/drawing/2014/main" id="{B2AA15D0-E933-4DB5-B533-D14324C71E62}"/>
            </a:ext>
          </a:extLst>
        </xdr:cNvPr>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160564</xdr:rowOff>
    </xdr:to>
    <xdr:cxnSp macro="">
      <xdr:nvCxnSpPr>
        <xdr:cNvPr id="832" name="直線コネクタ 831">
          <a:extLst>
            <a:ext uri="{FF2B5EF4-FFF2-40B4-BE49-F238E27FC236}">
              <a16:creationId xmlns:a16="http://schemas.microsoft.com/office/drawing/2014/main" id="{13C7822D-5AD5-48C7-BBA6-01BB0D697D2D}"/>
            </a:ext>
          </a:extLst>
        </xdr:cNvPr>
        <xdr:cNvCxnSpPr/>
      </xdr:nvCxnSpPr>
      <xdr:spPr>
        <a:xfrm flipV="1">
          <a:off x="21323300" y="18501361"/>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114119</xdr:rowOff>
    </xdr:from>
    <xdr:to>
      <xdr:col>107</xdr:col>
      <xdr:colOff>101600</xdr:colOff>
      <xdr:row>108</xdr:row>
      <xdr:rowOff>44269</xdr:rowOff>
    </xdr:to>
    <xdr:sp macro="" textlink="">
      <xdr:nvSpPr>
        <xdr:cNvPr id="833" name="楕円 832">
          <a:extLst>
            <a:ext uri="{FF2B5EF4-FFF2-40B4-BE49-F238E27FC236}">
              <a16:creationId xmlns:a16="http://schemas.microsoft.com/office/drawing/2014/main" id="{202EE01D-73AD-4101-96A9-6DB5A0B2CED5}"/>
            </a:ext>
          </a:extLst>
        </xdr:cNvPr>
        <xdr:cNvSpPr/>
      </xdr:nvSpPr>
      <xdr:spPr>
        <a:xfrm>
          <a:off x="20383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160564</xdr:rowOff>
    </xdr:from>
    <xdr:to>
      <xdr:col>111</xdr:col>
      <xdr:colOff>177800</xdr:colOff>
      <xdr:row>107</xdr:row>
      <xdr:rowOff>164919</xdr:rowOff>
    </xdr:to>
    <xdr:cxnSp macro="">
      <xdr:nvCxnSpPr>
        <xdr:cNvPr id="834" name="直線コネクタ 833">
          <a:extLst>
            <a:ext uri="{FF2B5EF4-FFF2-40B4-BE49-F238E27FC236}">
              <a16:creationId xmlns:a16="http://schemas.microsoft.com/office/drawing/2014/main" id="{16F16E6C-5F25-4E4E-8F37-3D4B470C0127}"/>
            </a:ext>
          </a:extLst>
        </xdr:cNvPr>
        <xdr:cNvCxnSpPr/>
      </xdr:nvCxnSpPr>
      <xdr:spPr>
        <a:xfrm flipV="1">
          <a:off x="20434300" y="185057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117384</xdr:rowOff>
    </xdr:from>
    <xdr:to>
      <xdr:col>102</xdr:col>
      <xdr:colOff>165100</xdr:colOff>
      <xdr:row>108</xdr:row>
      <xdr:rowOff>47534</xdr:rowOff>
    </xdr:to>
    <xdr:sp macro="" textlink="">
      <xdr:nvSpPr>
        <xdr:cNvPr id="835" name="楕円 834">
          <a:extLst>
            <a:ext uri="{FF2B5EF4-FFF2-40B4-BE49-F238E27FC236}">
              <a16:creationId xmlns:a16="http://schemas.microsoft.com/office/drawing/2014/main" id="{07EB1F2A-268A-4C58-B63A-410BFF2C0EBD}"/>
            </a:ext>
          </a:extLst>
        </xdr:cNvPr>
        <xdr:cNvSpPr/>
      </xdr:nvSpPr>
      <xdr:spPr>
        <a:xfrm>
          <a:off x="19494500" y="184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164919</xdr:rowOff>
    </xdr:from>
    <xdr:to>
      <xdr:col>107</xdr:col>
      <xdr:colOff>50800</xdr:colOff>
      <xdr:row>107</xdr:row>
      <xdr:rowOff>168184</xdr:rowOff>
    </xdr:to>
    <xdr:cxnSp macro="">
      <xdr:nvCxnSpPr>
        <xdr:cNvPr id="836" name="直線コネクタ 835">
          <a:extLst>
            <a:ext uri="{FF2B5EF4-FFF2-40B4-BE49-F238E27FC236}">
              <a16:creationId xmlns:a16="http://schemas.microsoft.com/office/drawing/2014/main" id="{5BF5366E-B035-4E59-BE47-659FA49C2EC6}"/>
            </a:ext>
          </a:extLst>
        </xdr:cNvPr>
        <xdr:cNvCxnSpPr/>
      </xdr:nvCxnSpPr>
      <xdr:spPr>
        <a:xfrm flipV="1">
          <a:off x="19545300" y="18510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37" name="楕円 836">
          <a:extLst>
            <a:ext uri="{FF2B5EF4-FFF2-40B4-BE49-F238E27FC236}">
              <a16:creationId xmlns:a16="http://schemas.microsoft.com/office/drawing/2014/main" id="{271F0B2B-65F4-414E-B214-930D1B96CD27}"/>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168184</xdr:rowOff>
    </xdr:from>
    <xdr:to>
      <xdr:col>102</xdr:col>
      <xdr:colOff>114300</xdr:colOff>
      <xdr:row>108</xdr:row>
      <xdr:rowOff>1088</xdr:rowOff>
    </xdr:to>
    <xdr:cxnSp macro="">
      <xdr:nvCxnSpPr>
        <xdr:cNvPr id="838" name="直線コネクタ 837">
          <a:extLst>
            <a:ext uri="{FF2B5EF4-FFF2-40B4-BE49-F238E27FC236}">
              <a16:creationId xmlns:a16="http://schemas.microsoft.com/office/drawing/2014/main" id="{9643C392-464E-4480-9323-B3E3F4EB8B83}"/>
            </a:ext>
          </a:extLst>
        </xdr:cNvPr>
        <xdr:cNvCxnSpPr/>
      </xdr:nvCxnSpPr>
      <xdr:spPr>
        <a:xfrm flipV="1">
          <a:off x="18656300" y="185133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39" name="n_1aveValue【公民館】&#10;一人当たり面積">
          <a:extLst>
            <a:ext uri="{FF2B5EF4-FFF2-40B4-BE49-F238E27FC236}">
              <a16:creationId xmlns:a16="http://schemas.microsoft.com/office/drawing/2014/main" id="{616B8E31-8A6F-43AA-9D7E-49A71FB8C837}"/>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0" name="n_2aveValue【公民館】&#10;一人当たり面積">
          <a:extLst>
            <a:ext uri="{FF2B5EF4-FFF2-40B4-BE49-F238E27FC236}">
              <a16:creationId xmlns:a16="http://schemas.microsoft.com/office/drawing/2014/main" id="{D78B1BF8-C3CD-454B-B0B0-80C29CD8761F}"/>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1" name="n_3aveValue【公民館】&#10;一人当たり面積">
          <a:extLst>
            <a:ext uri="{FF2B5EF4-FFF2-40B4-BE49-F238E27FC236}">
              <a16:creationId xmlns:a16="http://schemas.microsoft.com/office/drawing/2014/main" id="{1E471209-0676-4B13-BFD1-38C3D97ED9F5}"/>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2" name="n_4aveValue【公民館】&#10;一人当たり面積">
          <a:extLst>
            <a:ext uri="{FF2B5EF4-FFF2-40B4-BE49-F238E27FC236}">
              <a16:creationId xmlns:a16="http://schemas.microsoft.com/office/drawing/2014/main" id="{E6E2234C-F458-4F67-8D3F-E7BC915BB9A7}"/>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31041</xdr:rowOff>
    </xdr:from>
    <xdr:ext cx="469744" cy="259045"/>
    <xdr:sp macro="" textlink="">
      <xdr:nvSpPr>
        <xdr:cNvPr id="843" name="n_1mainValue【公民館】&#10;一人当たり面積">
          <a:extLst>
            <a:ext uri="{FF2B5EF4-FFF2-40B4-BE49-F238E27FC236}">
              <a16:creationId xmlns:a16="http://schemas.microsoft.com/office/drawing/2014/main" id="{F0DC6E90-72B9-4FEC-AAF6-FBCBB310A955}"/>
            </a:ext>
          </a:extLst>
        </xdr:cNvPr>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35396</xdr:rowOff>
    </xdr:from>
    <xdr:ext cx="469744" cy="259045"/>
    <xdr:sp macro="" textlink="">
      <xdr:nvSpPr>
        <xdr:cNvPr id="844" name="n_2mainValue【公民館】&#10;一人当たり面積">
          <a:extLst>
            <a:ext uri="{FF2B5EF4-FFF2-40B4-BE49-F238E27FC236}">
              <a16:creationId xmlns:a16="http://schemas.microsoft.com/office/drawing/2014/main" id="{52AEA2CB-A2CC-4426-B356-E0A08129520C}"/>
            </a:ext>
          </a:extLst>
        </xdr:cNvPr>
        <xdr:cNvSpPr txBox="1"/>
      </xdr:nvSpPr>
      <xdr:spPr>
        <a:xfrm>
          <a:off x="20199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38661</xdr:rowOff>
    </xdr:from>
    <xdr:ext cx="469744" cy="259045"/>
    <xdr:sp macro="" textlink="">
      <xdr:nvSpPr>
        <xdr:cNvPr id="845" name="n_3mainValue【公民館】&#10;一人当たり面積">
          <a:extLst>
            <a:ext uri="{FF2B5EF4-FFF2-40B4-BE49-F238E27FC236}">
              <a16:creationId xmlns:a16="http://schemas.microsoft.com/office/drawing/2014/main" id="{6C219CCE-ED10-44C0-915F-53703D33DC60}"/>
            </a:ext>
          </a:extLst>
        </xdr:cNvPr>
        <xdr:cNvSpPr txBox="1"/>
      </xdr:nvSpPr>
      <xdr:spPr>
        <a:xfrm>
          <a:off x="19310427"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46" name="n_4mainValue【公民館】&#10;一人当たり面積">
          <a:extLst>
            <a:ext uri="{FF2B5EF4-FFF2-40B4-BE49-F238E27FC236}">
              <a16:creationId xmlns:a16="http://schemas.microsoft.com/office/drawing/2014/main" id="{73083673-3120-4E9C-9C46-96D3AFD6D5CF}"/>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745C306C-29C7-45BE-9643-54E38D93C8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6B936B4E-0B74-4BFB-99D0-2849B462D5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8F3372B4-57FD-4160-90FE-151206D4F5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る施設は、橋りょう・トンネル、公営住宅、認定こども園・幼稚園・保育所、学校施設である。その中でも、公営住宅は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ポイント高い数値となっている。このような状況であることから、老朽化が著しい須川団地については、策定した南島原市公営住宅長寿命化計画に基づき、令和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年度に除却、令和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年度に建替更新を行った。</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年度から認定こども園として、ひとつの施設に集約されたことが要因で、令和元年度以前と比較すると減少している。</a:t>
          </a:r>
        </a:p>
        <a:p>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年度に統廃合（有家小学校、新切小学校、蒲河小学校の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伴う有家小学校の新校舎が完成したことにより、令和元年度以前と比較すると減少している。その他、全体的に老朽化が進んでいるため、小学校、中学校の集約化、複合化も含めた施設の適正化に引き続き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9D5E5E-EBCD-40BD-94CF-10D2073B70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10DC58-8128-4E92-8768-67DDA0E3C7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3B809D-894B-41CE-9735-4FA16E8004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E4AC4D-ECF5-4C58-BD87-B8C01542B5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451704-1261-4770-935B-570760680D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C7D7E4-FC7B-4AAB-9E81-8C9EA73419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B564E0-1288-42D3-9CBE-5A0F8E4FC9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EF9DF7-3888-4A49-AFA0-7795CA82D1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BED2FA-F8FA-4AE3-B926-52E92C0905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875D18-75A3-4311-AFCD-1ED5DC69CA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A7EC44-315C-47C7-A32B-63F1B5B05A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552362-5E57-47DD-AAD5-B21DC18669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659E38-FF15-40E8-BC46-BA60367BB3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6E3EA5-56A4-4687-8C34-93E6B97E14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A9F90E-EAB2-4465-A4E6-0ADA0EE512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2F85B4-A958-4AAA-8E35-A3090CE09A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CF5C31-FA3C-499E-A9A9-998794426D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109380-00AC-4D8A-81E5-CCBDCBFCA8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C69C8E-5408-4EBB-BD7D-FB178497C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272D9E-9099-415B-9A22-9FC9377155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52027E-0A7E-47FD-AB63-34034639B3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8CF645-C26B-4BF6-A4B9-E9FB487555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C9F3C7-DDD3-4A5E-8801-F6E564627F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0B51D1-D8DC-414C-BD83-2848D91D72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312324-68DB-4D98-A6C6-187E82181E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E208E5-B53D-4DF7-B6EF-4E7D83BBE7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1FBEAD-757A-4A4B-BF19-B286B6487C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FEFAF2-0DD5-4C56-B4EF-130875940E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84821E-3A0D-463D-96CB-CEDE5447A7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F3E1DD-4EBA-4D36-8D28-BBD0BCAAFD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4BD135-A721-4346-AC4E-2AFE1D3888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6D97A3-5CDF-4675-B059-BD40A583D83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703771-576A-4363-9499-F5244D85D7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C0851B-E4A0-4619-BE3C-FF3C1130D6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E09FA5-96BF-4FDF-9EF2-67B22D23DB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3E27C9-346E-40CA-92FD-813F765766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DCE0B4-7003-4075-8785-1F378A7567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092DFE-6C38-44DD-B9BF-BD2B2F623F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4C78CE-BF18-4601-8CA4-D5B3901D82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C73913-1E25-4BA1-BF73-10159184F7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27C968-DA82-4542-9A8D-07C75F43C5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AD5859-E9BF-4EEE-A71F-411F054FF5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AE69824-0518-4671-88B7-38CD111DF3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8D6301-62F0-4CB5-961D-2E1AD16A5B2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3A6FB51-C04F-4DA7-A297-6B7D5161D3A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138090B-FB60-4C02-824D-75D3BF1E31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4EE2F7C-4497-4AE0-9AEE-AD690AECFB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1716BD9-A6CA-4378-9863-048168B83F4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4E2DB6E-A399-43F5-A9BF-9B873B0598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D1FF460-B002-4892-97AD-9003B235795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353028C-D9D5-43CE-8312-564F7B70F2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627B28E-790C-4769-A328-6C4642C42A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BD8B28-E314-482E-B455-201339FE64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542452B-65AF-4204-8243-6944C59B1D5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4FD04A7-3F42-4EBA-BF71-E2FBDC9553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744A901-5930-4877-AEE6-CBB83AD75C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D2BE2E8-AB24-4A49-8615-01FCDEF86829}"/>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8614B0E-7611-4C3B-B0BE-8FDFED28D3D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A57D897-7969-442E-A2A1-574FEEBF7EC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4B12A59A-0ECB-4331-AC4E-A383D500946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4D390AC6-1537-4E68-B180-A165F80C9395}"/>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E6315EE3-1B42-41BD-AD5D-29A909FDDC6F}"/>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D62C7CC7-DEA2-451E-8ECC-D7B114E72C48}"/>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C6A7B1A3-CEB4-4C9C-B498-56B7F4CF7632}"/>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B9D4BFE-2B19-433D-8AF4-66BC2E0BE06E}"/>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EBC0E5FF-8400-4331-A9BC-7ED63A97F6AD}"/>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5B9E7A6-9184-43FB-8715-2975BA760765}"/>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42F093-E119-4F6F-8B73-EB9CB91E2F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70CB79-E514-4D1A-B352-36814601EA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AA7089-BB2C-47D7-A7B7-13CD4DBE33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D6140F-8B41-483F-8ED7-A11F25FF54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3B65246-5854-46E6-B333-95C9C53739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87449</xdr:rowOff>
    </xdr:from>
    <xdr:to>
      <xdr:col>24</xdr:col>
      <xdr:colOff>114300</xdr:colOff>
      <xdr:row>37</xdr:row>
      <xdr:rowOff>17599</xdr:rowOff>
    </xdr:to>
    <xdr:sp macro="" textlink="">
      <xdr:nvSpPr>
        <xdr:cNvPr id="74" name="楕円 73">
          <a:extLst>
            <a:ext uri="{FF2B5EF4-FFF2-40B4-BE49-F238E27FC236}">
              <a16:creationId xmlns:a16="http://schemas.microsoft.com/office/drawing/2014/main" id="{FD456659-4568-4E4F-BFCA-75F07F18045C}"/>
            </a:ext>
          </a:extLst>
        </xdr:cNvPr>
        <xdr:cNvSpPr/>
      </xdr:nvSpPr>
      <xdr:spPr>
        <a:xfrm>
          <a:off x="4584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110326</xdr:rowOff>
    </xdr:from>
    <xdr:ext cx="405111" cy="259045"/>
    <xdr:sp macro="" textlink="">
      <xdr:nvSpPr>
        <xdr:cNvPr id="75" name="【図書館】&#10;有形固定資産減価償却率該当値テキスト">
          <a:extLst>
            <a:ext uri="{FF2B5EF4-FFF2-40B4-BE49-F238E27FC236}">
              <a16:creationId xmlns:a16="http://schemas.microsoft.com/office/drawing/2014/main" id="{7BCFC45B-8770-4A0D-81DC-E4841ECEA972}"/>
            </a:ext>
          </a:extLst>
        </xdr:cNvPr>
        <xdr:cNvSpPr txBox="1"/>
      </xdr:nvSpPr>
      <xdr:spPr>
        <a:xfrm>
          <a:off x="4673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a:extLst>
            <a:ext uri="{FF2B5EF4-FFF2-40B4-BE49-F238E27FC236}">
              <a16:creationId xmlns:a16="http://schemas.microsoft.com/office/drawing/2014/main" id="{4C76D40C-5702-476F-9A14-797FE3B796DC}"/>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138249</xdr:rowOff>
    </xdr:to>
    <xdr:cxnSp macro="">
      <xdr:nvCxnSpPr>
        <xdr:cNvPr id="77" name="直線コネクタ 76">
          <a:extLst>
            <a:ext uri="{FF2B5EF4-FFF2-40B4-BE49-F238E27FC236}">
              <a16:creationId xmlns:a16="http://schemas.microsoft.com/office/drawing/2014/main" id="{2642853B-503B-4D08-9BAD-47EC2224EBFA}"/>
            </a:ext>
          </a:extLst>
        </xdr:cNvPr>
        <xdr:cNvCxnSpPr/>
      </xdr:nvCxnSpPr>
      <xdr:spPr>
        <a:xfrm>
          <a:off x="3797300" y="62777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23767</xdr:rowOff>
    </xdr:from>
    <xdr:to>
      <xdr:col>15</xdr:col>
      <xdr:colOff>101600</xdr:colOff>
      <xdr:row>36</xdr:row>
      <xdr:rowOff>125367</xdr:rowOff>
    </xdr:to>
    <xdr:sp macro="" textlink="">
      <xdr:nvSpPr>
        <xdr:cNvPr id="78" name="楕円 77">
          <a:extLst>
            <a:ext uri="{FF2B5EF4-FFF2-40B4-BE49-F238E27FC236}">
              <a16:creationId xmlns:a16="http://schemas.microsoft.com/office/drawing/2014/main" id="{13183816-F3A3-4F72-916C-CE370D9EFD06}"/>
            </a:ext>
          </a:extLst>
        </xdr:cNvPr>
        <xdr:cNvSpPr/>
      </xdr:nvSpPr>
      <xdr:spPr>
        <a:xfrm>
          <a:off x="2857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74567</xdr:rowOff>
    </xdr:from>
    <xdr:to>
      <xdr:col>19</xdr:col>
      <xdr:colOff>177800</xdr:colOff>
      <xdr:row>36</xdr:row>
      <xdr:rowOff>105592</xdr:rowOff>
    </xdr:to>
    <xdr:cxnSp macro="">
      <xdr:nvCxnSpPr>
        <xdr:cNvPr id="79" name="直線コネクタ 78">
          <a:extLst>
            <a:ext uri="{FF2B5EF4-FFF2-40B4-BE49-F238E27FC236}">
              <a16:creationId xmlns:a16="http://schemas.microsoft.com/office/drawing/2014/main" id="{4D084B96-619F-470E-B668-4FB0D0654018}"/>
            </a:ext>
          </a:extLst>
        </xdr:cNvPr>
        <xdr:cNvCxnSpPr/>
      </xdr:nvCxnSpPr>
      <xdr:spPr>
        <a:xfrm>
          <a:off x="2908300" y="624676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80" name="楕円 79">
          <a:extLst>
            <a:ext uri="{FF2B5EF4-FFF2-40B4-BE49-F238E27FC236}">
              <a16:creationId xmlns:a16="http://schemas.microsoft.com/office/drawing/2014/main" id="{48D14692-0E65-4ED2-A4C9-451CE51E431F}"/>
            </a:ext>
          </a:extLst>
        </xdr:cNvPr>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74567</xdr:rowOff>
    </xdr:to>
    <xdr:cxnSp macro="">
      <xdr:nvCxnSpPr>
        <xdr:cNvPr id="81" name="直線コネクタ 80">
          <a:extLst>
            <a:ext uri="{FF2B5EF4-FFF2-40B4-BE49-F238E27FC236}">
              <a16:creationId xmlns:a16="http://schemas.microsoft.com/office/drawing/2014/main" id="{B645E496-7B91-43B2-B1D8-046746F834D8}"/>
            </a:ext>
          </a:extLst>
        </xdr:cNvPr>
        <xdr:cNvCxnSpPr/>
      </xdr:nvCxnSpPr>
      <xdr:spPr>
        <a:xfrm>
          <a:off x="2019300" y="62141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a:extLst>
            <a:ext uri="{FF2B5EF4-FFF2-40B4-BE49-F238E27FC236}">
              <a16:creationId xmlns:a16="http://schemas.microsoft.com/office/drawing/2014/main" id="{C4467BA7-7211-4A0B-92F0-66E1725AAFAB}"/>
            </a:ext>
          </a:extLst>
        </xdr:cNvPr>
        <xdr:cNvSpPr/>
      </xdr:nvSpPr>
      <xdr:spPr>
        <a:xfrm>
          <a:off x="1079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41910</xdr:rowOff>
    </xdr:to>
    <xdr:cxnSp macro="">
      <xdr:nvCxnSpPr>
        <xdr:cNvPr id="83" name="直線コネクタ 82">
          <a:extLst>
            <a:ext uri="{FF2B5EF4-FFF2-40B4-BE49-F238E27FC236}">
              <a16:creationId xmlns:a16="http://schemas.microsoft.com/office/drawing/2014/main" id="{AE2F14CE-0EDC-43E7-9600-639BCD2E76FF}"/>
            </a:ext>
          </a:extLst>
        </xdr:cNvPr>
        <xdr:cNvCxnSpPr/>
      </xdr:nvCxnSpPr>
      <xdr:spPr>
        <a:xfrm>
          <a:off x="1130300" y="61847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04DE8AE4-E8ED-4318-8AF9-90631A6AED1B}"/>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DEC636A2-8043-4801-919E-C204952DB6ED}"/>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F47879C3-1313-49FA-A56C-1A857F6DD60C}"/>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2ADE649A-4755-4000-9766-FA21BFA4709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8" name="n_1mainValue【図書館】&#10;有形固定資産減価償却率">
          <a:extLst>
            <a:ext uri="{FF2B5EF4-FFF2-40B4-BE49-F238E27FC236}">
              <a16:creationId xmlns:a16="http://schemas.microsoft.com/office/drawing/2014/main" id="{3560C283-EFCD-43ED-B0DA-0B9657B2BDF9}"/>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141894</xdr:rowOff>
    </xdr:from>
    <xdr:ext cx="405111" cy="259045"/>
    <xdr:sp macro="" textlink="">
      <xdr:nvSpPr>
        <xdr:cNvPr id="89" name="n_2mainValue【図書館】&#10;有形固定資産減価償却率">
          <a:extLst>
            <a:ext uri="{FF2B5EF4-FFF2-40B4-BE49-F238E27FC236}">
              <a16:creationId xmlns:a16="http://schemas.microsoft.com/office/drawing/2014/main" id="{4C46978F-4899-4C5A-ABF5-B7762FC22B69}"/>
            </a:ext>
          </a:extLst>
        </xdr:cNvPr>
        <xdr:cNvSpPr txBox="1"/>
      </xdr:nvSpPr>
      <xdr:spPr>
        <a:xfrm>
          <a:off x="2705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109237</xdr:rowOff>
    </xdr:from>
    <xdr:ext cx="405111" cy="259045"/>
    <xdr:sp macro="" textlink="">
      <xdr:nvSpPr>
        <xdr:cNvPr id="90" name="n_3mainValue【図書館】&#10;有形固定資産減価償却率">
          <a:extLst>
            <a:ext uri="{FF2B5EF4-FFF2-40B4-BE49-F238E27FC236}">
              <a16:creationId xmlns:a16="http://schemas.microsoft.com/office/drawing/2014/main" id="{1903D331-C291-407C-95C1-C483DCDBCFEA}"/>
            </a:ext>
          </a:extLst>
        </xdr:cNvPr>
        <xdr:cNvSpPr txBox="1"/>
      </xdr:nvSpPr>
      <xdr:spPr>
        <a:xfrm>
          <a:off x="1816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044DD4FB-95C1-4940-B944-0E25EAD75B75}"/>
            </a:ext>
          </a:extLst>
        </xdr:cNvPr>
        <xdr:cNvSpPr txBox="1"/>
      </xdr:nvSpPr>
      <xdr:spPr>
        <a:xfrm>
          <a:off x="927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C9F13C-BB7B-49A1-80F0-9FBA8B2737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6DC5040-28A7-4ED6-88BA-AC8C63F1AF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EC939D1-5FEB-41CB-970F-AD92415DBE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060CDE8-5EDF-4676-BEE4-028A42FF97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81C5DE-1CC7-407C-8369-BE0AAE71DE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9ADD225-DCBB-4681-AB66-95BECA422F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370395E-C787-4024-A3F3-EA8EE39E51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7E94E19-7358-4E6A-8715-C39902DEF9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3F43738-2249-4112-B25D-F32FA6676EA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BF4562-5322-4F7A-9443-1DA4A8D5FE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53FC0E7-4B69-4CAD-BF73-A74CCBBE14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D3AAB51-688D-4D3E-817E-AE71E19697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34581CC-BF3E-48C7-9060-7F62B33AC33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D4E50FC-9187-4C6F-89AE-904BA6BE4E1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4C433C6-436A-4DFE-A97B-FC23F5D547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C96E754-B1EE-465E-83E2-E291300BCA9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FBD2CC9-5919-4A15-865F-87D54298122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0FF61DF-6BA0-4A7B-8F26-65E776F083B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2F00053-6A89-4855-AEE7-1C5C1463E6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821FF16-EDFE-48E2-98C3-6F6B05C2DB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0DA87B8-3B0D-415B-AE64-46EF1EF3A3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BA3BA6E-F6E0-4838-A5C9-5083392D0F0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9ADA785-2112-4186-8EF8-31915AEEE7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69B397C2-AF48-4F2A-BD85-25134F0A5B7F}"/>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A3F894C-B283-4C18-BCCD-69E346B3F5DA}"/>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8134FAD8-C09C-47B4-9D63-9183894F7C21}"/>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AD9A05CE-CA06-4BD9-A333-C46364E6E525}"/>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20F60765-894D-49E7-8DEA-DB2A3E68D796}"/>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C663AC41-2C50-4A42-B5B8-62A723D3FD8C}"/>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2EB00F3D-B4A0-491F-AC1F-0F13002CD35D}"/>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CD5B6A7C-4C8C-492A-B088-0AC88407CE73}"/>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40090E17-FDE1-4B9C-A63E-14545913DCD4}"/>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718E834-5A7C-4955-A5AC-D55559BA2455}"/>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D85907F9-EAED-4DD0-9C69-27D46ABBD8BE}"/>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89699D-834C-419C-A62C-C8810D539F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ED901D-4645-4337-8FA7-64DA2EACCF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4986CB-631F-4446-9D83-66539D533A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2E9FFA7-983A-49A5-972B-1D6A2A3299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A998D7-02E6-41EE-B7DC-22BC20D78B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31" name="楕円 130">
          <a:extLst>
            <a:ext uri="{FF2B5EF4-FFF2-40B4-BE49-F238E27FC236}">
              <a16:creationId xmlns:a16="http://schemas.microsoft.com/office/drawing/2014/main" id="{2A951AEB-2B91-4133-B162-67AF7AD8F58E}"/>
            </a:ext>
          </a:extLst>
        </xdr:cNvPr>
        <xdr:cNvSpPr/>
      </xdr:nvSpPr>
      <xdr:spPr>
        <a:xfrm>
          <a:off x="10426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109237</xdr:rowOff>
    </xdr:from>
    <xdr:ext cx="469744" cy="259045"/>
    <xdr:sp macro="" textlink="">
      <xdr:nvSpPr>
        <xdr:cNvPr id="132" name="【図書館】&#10;一人当たり面積該当値テキスト">
          <a:extLst>
            <a:ext uri="{FF2B5EF4-FFF2-40B4-BE49-F238E27FC236}">
              <a16:creationId xmlns:a16="http://schemas.microsoft.com/office/drawing/2014/main" id="{A1233674-BE7F-4A36-9C2D-E4DECBDE9CF6}"/>
            </a:ext>
          </a:extLst>
        </xdr:cNvPr>
        <xdr:cNvSpPr txBox="1"/>
      </xdr:nvSpPr>
      <xdr:spPr>
        <a:xfrm>
          <a:off x="10515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33" name="楕円 132">
          <a:extLst>
            <a:ext uri="{FF2B5EF4-FFF2-40B4-BE49-F238E27FC236}">
              <a16:creationId xmlns:a16="http://schemas.microsoft.com/office/drawing/2014/main" id="{59A001F9-97FB-4FFE-83C4-9BE01666F65F}"/>
            </a:ext>
          </a:extLst>
        </xdr:cNvPr>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144780</xdr:rowOff>
    </xdr:to>
    <xdr:cxnSp macro="">
      <xdr:nvCxnSpPr>
        <xdr:cNvPr id="134" name="直線コネクタ 133">
          <a:extLst>
            <a:ext uri="{FF2B5EF4-FFF2-40B4-BE49-F238E27FC236}">
              <a16:creationId xmlns:a16="http://schemas.microsoft.com/office/drawing/2014/main" id="{EAE23F1B-9731-452B-984E-3BAF9CC31685}"/>
            </a:ext>
          </a:extLst>
        </xdr:cNvPr>
        <xdr:cNvCxnSpPr/>
      </xdr:nvCxnSpPr>
      <xdr:spPr>
        <a:xfrm flipV="1">
          <a:off x="9639300" y="682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5" name="楕円 134">
          <a:extLst>
            <a:ext uri="{FF2B5EF4-FFF2-40B4-BE49-F238E27FC236}">
              <a16:creationId xmlns:a16="http://schemas.microsoft.com/office/drawing/2014/main" id="{FF022AB7-1069-41A3-8592-09AF043F0AB2}"/>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152400</xdr:rowOff>
    </xdr:to>
    <xdr:cxnSp macro="">
      <xdr:nvCxnSpPr>
        <xdr:cNvPr id="136" name="直線コネクタ 135">
          <a:extLst>
            <a:ext uri="{FF2B5EF4-FFF2-40B4-BE49-F238E27FC236}">
              <a16:creationId xmlns:a16="http://schemas.microsoft.com/office/drawing/2014/main" id="{3A8988B0-827C-4D42-A8B3-ABC0D48A2EF7}"/>
            </a:ext>
          </a:extLst>
        </xdr:cNvPr>
        <xdr:cNvCxnSpPr/>
      </xdr:nvCxnSpPr>
      <xdr:spPr>
        <a:xfrm flipV="1">
          <a:off x="8750300" y="683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7" name="楕円 136">
          <a:extLst>
            <a:ext uri="{FF2B5EF4-FFF2-40B4-BE49-F238E27FC236}">
              <a16:creationId xmlns:a16="http://schemas.microsoft.com/office/drawing/2014/main" id="{2FB79D7E-5BD9-4D47-B06F-8569990BC897}"/>
            </a:ext>
          </a:extLst>
        </xdr:cNvPr>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160020</xdr:rowOff>
    </xdr:to>
    <xdr:cxnSp macro="">
      <xdr:nvCxnSpPr>
        <xdr:cNvPr id="138" name="直線コネクタ 137">
          <a:extLst>
            <a:ext uri="{FF2B5EF4-FFF2-40B4-BE49-F238E27FC236}">
              <a16:creationId xmlns:a16="http://schemas.microsoft.com/office/drawing/2014/main" id="{DCA2B81F-D7DE-461B-B2BD-64FC228F52A7}"/>
            </a:ext>
          </a:extLst>
        </xdr:cNvPr>
        <xdr:cNvCxnSpPr/>
      </xdr:nvCxnSpPr>
      <xdr:spPr>
        <a:xfrm flipV="1">
          <a:off x="7861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a:extLst>
            <a:ext uri="{FF2B5EF4-FFF2-40B4-BE49-F238E27FC236}">
              <a16:creationId xmlns:a16="http://schemas.microsoft.com/office/drawing/2014/main" id="{8D77B079-BA44-4E56-A1F0-828A94067A68}"/>
            </a:ext>
          </a:extLst>
        </xdr:cNvPr>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39</xdr:row>
      <xdr:rowOff>167640</xdr:rowOff>
    </xdr:to>
    <xdr:cxnSp macro="">
      <xdr:nvCxnSpPr>
        <xdr:cNvPr id="140" name="直線コネクタ 139">
          <a:extLst>
            <a:ext uri="{FF2B5EF4-FFF2-40B4-BE49-F238E27FC236}">
              <a16:creationId xmlns:a16="http://schemas.microsoft.com/office/drawing/2014/main" id="{004AF5E2-AE16-45C8-B602-C9D5B4A950A9}"/>
            </a:ext>
          </a:extLst>
        </xdr:cNvPr>
        <xdr:cNvCxnSpPr/>
      </xdr:nvCxnSpPr>
      <xdr:spPr>
        <a:xfrm flipV="1">
          <a:off x="6972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45F03400-3318-468A-ADA2-DB113827C62D}"/>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16A4614A-005F-49AF-AF8C-0FC15B423DA5}"/>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AE93440C-B4DC-4141-9355-05FDA262B4AE}"/>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C90D0E08-01C9-4F7D-A756-8C0BC145BE65}"/>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40657</xdr:rowOff>
    </xdr:from>
    <xdr:ext cx="469744" cy="259045"/>
    <xdr:sp macro="" textlink="">
      <xdr:nvSpPr>
        <xdr:cNvPr id="145" name="n_1mainValue【図書館】&#10;一人当たり面積">
          <a:extLst>
            <a:ext uri="{FF2B5EF4-FFF2-40B4-BE49-F238E27FC236}">
              <a16:creationId xmlns:a16="http://schemas.microsoft.com/office/drawing/2014/main" id="{3F1296B4-35C8-4028-B1CE-10EA31FEBCBD}"/>
            </a:ext>
          </a:extLst>
        </xdr:cNvPr>
        <xdr:cNvSpPr txBox="1"/>
      </xdr:nvSpPr>
      <xdr:spPr>
        <a:xfrm>
          <a:off x="93917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46" name="n_2mainValue【図書館】&#10;一人当たり面積">
          <a:extLst>
            <a:ext uri="{FF2B5EF4-FFF2-40B4-BE49-F238E27FC236}">
              <a16:creationId xmlns:a16="http://schemas.microsoft.com/office/drawing/2014/main" id="{4C20ED89-3B0F-45AE-9C97-AEAD4E5ABD14}"/>
            </a:ext>
          </a:extLst>
        </xdr:cNvPr>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7" name="n_3mainValue【図書館】&#10;一人当たり面積">
          <a:extLst>
            <a:ext uri="{FF2B5EF4-FFF2-40B4-BE49-F238E27FC236}">
              <a16:creationId xmlns:a16="http://schemas.microsoft.com/office/drawing/2014/main" id="{77B28506-4121-4464-B76C-7092CA8BA87C}"/>
            </a:ext>
          </a:extLst>
        </xdr:cNvPr>
        <xdr:cNvSpPr txBox="1"/>
      </xdr:nvSpPr>
      <xdr:spPr>
        <a:xfrm>
          <a:off x="7626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a:extLst>
            <a:ext uri="{FF2B5EF4-FFF2-40B4-BE49-F238E27FC236}">
              <a16:creationId xmlns:a16="http://schemas.microsoft.com/office/drawing/2014/main" id="{E2DCD93E-F09E-4997-806C-F007F672D008}"/>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5FFB716-711B-41FC-87E4-E71C35E2B9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747F808-8591-4241-97E4-01626D5C44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C271DE2-7409-4E4D-A2E0-2FE5B78280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CACF306-69D0-43A7-8A7D-98E6F98D88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D348C57-DF13-46E2-8B70-0ED79506BE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D34513A-427C-450F-9665-9079C1845F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BEBEC95-991F-4672-9048-3B866F801C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9EC4E33-AEB7-4426-A3C8-6D6788FCC7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4F721B9-BBE7-4037-A0A8-2905C4F063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1CF5627-A0FD-49F0-A14E-B713AE5FE4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B1BEF78-51AE-447E-A5E5-BA24A1FE05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7803D11-3D76-41C9-BB09-401BD0C3EA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7453B63-6B5C-4C77-BEEF-D7D4EB3F4BE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660075E-DD77-4875-8D65-D3920B2D899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F49B29D-FBEC-44C7-85F3-EF466A8475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C115D16-7242-4066-B790-7AA04529C1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8984407-6BDB-4198-BB23-AA1EB4F27D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A581C3D-BE10-4A77-A0A4-5B5BAA82FE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B393BEA-B5A6-4775-A828-055786C673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DA9D7E6-080F-4AB8-97F9-2ECD5BE75CC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745E76-0E05-4FB6-B242-710A1422ED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447CEBA-BD1E-42F9-BE48-7EC221161F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2ADD088-AA68-4CFF-9D3B-94452946524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CDBAFC0-5817-4BDC-AB58-F19F4F591A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007B7BF-9A75-4826-9E40-18AE630E73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77E6B71E-D82D-4E6B-88F9-41C3CCB4EBAB}"/>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7C383834-1F65-45D8-B6F0-751A59C5BAF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98B369D-0D43-4DD4-A688-2DBD19BE9A7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89A5600-B954-465C-9F62-07FAE7959F0D}"/>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5ED7F3A9-F990-40B1-BC3A-8EB0D01ACF5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181D54E-4B59-4147-9C5A-ADE8A8236E41}"/>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652C5226-0A06-4CC9-AFB9-F4DFBBC11D8E}"/>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B5FDD2ED-EA38-47A1-A2E0-961574AD39FE}"/>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1DB72C9E-62A7-4069-9CB4-D4F75A9A60C6}"/>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D77D2CAD-D960-4271-A709-C7E6CE99B96A}"/>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76AE967A-1F09-428B-A24D-83178BF2B49A}"/>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480AF7-3EC8-49F3-BABE-A52B0BC2FE1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05A307-FD0F-44A2-AC0B-3A8C258911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F5F62A-4E41-4536-B7C3-F5E96AE0283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EA5584B-1098-4D0F-A367-6F924B5BE6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37F7A2C-B541-48A8-BE6B-BA4843BB25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123916</xdr:rowOff>
    </xdr:from>
    <xdr:to>
      <xdr:col>24</xdr:col>
      <xdr:colOff>114300</xdr:colOff>
      <xdr:row>63</xdr:row>
      <xdr:rowOff>54066</xdr:rowOff>
    </xdr:to>
    <xdr:sp macro="" textlink="">
      <xdr:nvSpPr>
        <xdr:cNvPr id="190" name="楕円 189">
          <a:extLst>
            <a:ext uri="{FF2B5EF4-FFF2-40B4-BE49-F238E27FC236}">
              <a16:creationId xmlns:a16="http://schemas.microsoft.com/office/drawing/2014/main" id="{82B1511D-A815-40F3-A059-FE3932A4FC41}"/>
            </a:ext>
          </a:extLst>
        </xdr:cNvPr>
        <xdr:cNvSpPr/>
      </xdr:nvSpPr>
      <xdr:spPr>
        <a:xfrm>
          <a:off x="4584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102343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27B85EA-1FE5-44E3-B9C5-9B234608135D}"/>
            </a:ext>
          </a:extLst>
        </xdr:cNvPr>
        <xdr:cNvSpPr txBox="1"/>
      </xdr:nvSpPr>
      <xdr:spPr>
        <a:xfrm>
          <a:off x="4673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92" name="楕円 191">
          <a:extLst>
            <a:ext uri="{FF2B5EF4-FFF2-40B4-BE49-F238E27FC236}">
              <a16:creationId xmlns:a16="http://schemas.microsoft.com/office/drawing/2014/main" id="{9CE0C19A-F18E-47F1-AF8F-5D097C0130E6}"/>
            </a:ext>
          </a:extLst>
        </xdr:cNvPr>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145324</xdr:rowOff>
    </xdr:from>
    <xdr:to>
      <xdr:col>24</xdr:col>
      <xdr:colOff>63500</xdr:colOff>
      <xdr:row>63</xdr:row>
      <xdr:rowOff>3266</xdr:rowOff>
    </xdr:to>
    <xdr:cxnSp macro="">
      <xdr:nvCxnSpPr>
        <xdr:cNvPr id="193" name="直線コネクタ 192">
          <a:extLst>
            <a:ext uri="{FF2B5EF4-FFF2-40B4-BE49-F238E27FC236}">
              <a16:creationId xmlns:a16="http://schemas.microsoft.com/office/drawing/2014/main" id="{8D83E7CB-65E7-488F-92E7-D590A885F5F0}"/>
            </a:ext>
          </a:extLst>
        </xdr:cNvPr>
        <xdr:cNvCxnSpPr/>
      </xdr:nvCxnSpPr>
      <xdr:spPr>
        <a:xfrm>
          <a:off x="3797300" y="107752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94" name="楕円 193">
          <a:extLst>
            <a:ext uri="{FF2B5EF4-FFF2-40B4-BE49-F238E27FC236}">
              <a16:creationId xmlns:a16="http://schemas.microsoft.com/office/drawing/2014/main" id="{6A133129-BDEC-4186-90DB-D452BDB9611A}"/>
            </a:ext>
          </a:extLst>
        </xdr:cNvPr>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62</xdr:row>
      <xdr:rowOff>145324</xdr:rowOff>
    </xdr:to>
    <xdr:cxnSp macro="">
      <xdr:nvCxnSpPr>
        <xdr:cNvPr id="195" name="直線コネクタ 194">
          <a:extLst>
            <a:ext uri="{FF2B5EF4-FFF2-40B4-BE49-F238E27FC236}">
              <a16:creationId xmlns:a16="http://schemas.microsoft.com/office/drawing/2014/main" id="{1A52DCB9-5F84-4057-88B5-C647C30A5707}"/>
            </a:ext>
          </a:extLst>
        </xdr:cNvPr>
        <xdr:cNvCxnSpPr/>
      </xdr:nvCxnSpPr>
      <xdr:spPr>
        <a:xfrm>
          <a:off x="2908300" y="107621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50437</xdr:rowOff>
    </xdr:from>
    <xdr:to>
      <xdr:col>10</xdr:col>
      <xdr:colOff>165100</xdr:colOff>
      <xdr:row>62</xdr:row>
      <xdr:rowOff>152037</xdr:rowOff>
    </xdr:to>
    <xdr:sp macro="" textlink="">
      <xdr:nvSpPr>
        <xdr:cNvPr id="196" name="楕円 195">
          <a:extLst>
            <a:ext uri="{FF2B5EF4-FFF2-40B4-BE49-F238E27FC236}">
              <a16:creationId xmlns:a16="http://schemas.microsoft.com/office/drawing/2014/main" id="{956BD3C1-5213-4948-A043-45B92C927764}"/>
            </a:ext>
          </a:extLst>
        </xdr:cNvPr>
        <xdr:cNvSpPr/>
      </xdr:nvSpPr>
      <xdr:spPr>
        <a:xfrm>
          <a:off x="196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101237</xdr:rowOff>
    </xdr:from>
    <xdr:to>
      <xdr:col>15</xdr:col>
      <xdr:colOff>50800</xdr:colOff>
      <xdr:row>62</xdr:row>
      <xdr:rowOff>132262</xdr:rowOff>
    </xdr:to>
    <xdr:cxnSp macro="">
      <xdr:nvCxnSpPr>
        <xdr:cNvPr id="197" name="直線コネクタ 196">
          <a:extLst>
            <a:ext uri="{FF2B5EF4-FFF2-40B4-BE49-F238E27FC236}">
              <a16:creationId xmlns:a16="http://schemas.microsoft.com/office/drawing/2014/main" id="{4702213C-8778-492F-98D2-D094A5532A68}"/>
            </a:ext>
          </a:extLst>
        </xdr:cNvPr>
        <xdr:cNvCxnSpPr/>
      </xdr:nvCxnSpPr>
      <xdr:spPr>
        <a:xfrm>
          <a:off x="2019300" y="107311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34109</xdr:rowOff>
    </xdr:from>
    <xdr:to>
      <xdr:col>6</xdr:col>
      <xdr:colOff>38100</xdr:colOff>
      <xdr:row>62</xdr:row>
      <xdr:rowOff>135709</xdr:rowOff>
    </xdr:to>
    <xdr:sp macro="" textlink="">
      <xdr:nvSpPr>
        <xdr:cNvPr id="198" name="楕円 197">
          <a:extLst>
            <a:ext uri="{FF2B5EF4-FFF2-40B4-BE49-F238E27FC236}">
              <a16:creationId xmlns:a16="http://schemas.microsoft.com/office/drawing/2014/main" id="{4DEC9042-973B-40ED-8E98-609F7D24DAC9}"/>
            </a:ext>
          </a:extLst>
        </xdr:cNvPr>
        <xdr:cNvSpPr/>
      </xdr:nvSpPr>
      <xdr:spPr>
        <a:xfrm>
          <a:off x="107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84909</xdr:rowOff>
    </xdr:from>
    <xdr:to>
      <xdr:col>10</xdr:col>
      <xdr:colOff>114300</xdr:colOff>
      <xdr:row>62</xdr:row>
      <xdr:rowOff>101237</xdr:rowOff>
    </xdr:to>
    <xdr:cxnSp macro="">
      <xdr:nvCxnSpPr>
        <xdr:cNvPr id="199" name="直線コネクタ 198">
          <a:extLst>
            <a:ext uri="{FF2B5EF4-FFF2-40B4-BE49-F238E27FC236}">
              <a16:creationId xmlns:a16="http://schemas.microsoft.com/office/drawing/2014/main" id="{24113E4C-2285-4B67-975D-F01CA4B2D1D6}"/>
            </a:ext>
          </a:extLst>
        </xdr:cNvPr>
        <xdr:cNvCxnSpPr/>
      </xdr:nvCxnSpPr>
      <xdr:spPr>
        <a:xfrm>
          <a:off x="1130300" y="107148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3891BD5F-A5F6-41C6-ACDB-BE48AF727997}"/>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5CC7CC33-3EA2-4E66-B2F9-E7E356449AEB}"/>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BEB340DD-E235-4686-A9E0-883165B1FFF6}"/>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90482906-5D6C-46B7-B97D-3D1A573BEEDB}"/>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204" name="n_1mainValue【体育館・プール】&#10;有形固定資産減価償却率">
          <a:extLst>
            <a:ext uri="{FF2B5EF4-FFF2-40B4-BE49-F238E27FC236}">
              <a16:creationId xmlns:a16="http://schemas.microsoft.com/office/drawing/2014/main" id="{44F413E1-BCA1-4387-ABA6-FFD40156EF18}"/>
            </a:ext>
          </a:extLst>
        </xdr:cNvPr>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205" name="n_2mainValue【体育館・プール】&#10;有形固定資産減価償却率">
          <a:extLst>
            <a:ext uri="{FF2B5EF4-FFF2-40B4-BE49-F238E27FC236}">
              <a16:creationId xmlns:a16="http://schemas.microsoft.com/office/drawing/2014/main" id="{17945FC2-84B2-4E16-B42D-E86281F23D85}"/>
            </a:ext>
          </a:extLst>
        </xdr:cNvPr>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143164</xdr:rowOff>
    </xdr:from>
    <xdr:ext cx="405111" cy="259045"/>
    <xdr:sp macro="" textlink="">
      <xdr:nvSpPr>
        <xdr:cNvPr id="206" name="n_3mainValue【体育館・プール】&#10;有形固定資産減価償却率">
          <a:extLst>
            <a:ext uri="{FF2B5EF4-FFF2-40B4-BE49-F238E27FC236}">
              <a16:creationId xmlns:a16="http://schemas.microsoft.com/office/drawing/2014/main" id="{A7CC56F7-7351-443F-9789-33C7B898ECC6}"/>
            </a:ext>
          </a:extLst>
        </xdr:cNvPr>
        <xdr:cNvSpPr txBox="1"/>
      </xdr:nvSpPr>
      <xdr:spPr>
        <a:xfrm>
          <a:off x="1816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126836</xdr:rowOff>
    </xdr:from>
    <xdr:ext cx="405111" cy="259045"/>
    <xdr:sp macro="" textlink="">
      <xdr:nvSpPr>
        <xdr:cNvPr id="207" name="n_4mainValue【体育館・プール】&#10;有形固定資産減価償却率">
          <a:extLst>
            <a:ext uri="{FF2B5EF4-FFF2-40B4-BE49-F238E27FC236}">
              <a16:creationId xmlns:a16="http://schemas.microsoft.com/office/drawing/2014/main" id="{4E35448B-5769-46AA-B0FB-47046CA1D276}"/>
            </a:ext>
          </a:extLst>
        </xdr:cNvPr>
        <xdr:cNvSpPr txBox="1"/>
      </xdr:nvSpPr>
      <xdr:spPr>
        <a:xfrm>
          <a:off x="927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61E9176-4945-4907-91DA-ECCB17C63A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A8A7110-7DE8-435F-8C6F-79EA80A6C7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5DF45E4-6F9C-497D-ACD5-0D15A715E9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B6F5022-0C13-408A-BA81-F4A15677B9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8FAB1A1-5ECE-4196-AFDB-507903A8FA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F86DB40-CE9D-4F4A-954D-A520470EC2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FF66593-0614-4E3B-940C-765A0F4276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4E529DF-D17C-4F58-8A3B-DE9B913B4E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6A3CFC1-C6D3-4C38-922B-F27FB8FDE9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8D6B8FC-121D-4744-AFFA-B4B6E6B387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9137D9F-7D70-4DC5-B9C4-FE0B250336D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6BEB8A8-8A73-4E3B-B208-B548899976F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E1EB65B-CBF9-42AF-979D-88D9AAFCED6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96E1C165-6355-49EB-BD62-63713BA4B71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8EE9DC3-A9F4-42E3-AA53-6483B5C549B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28034B7-719D-4798-8C63-D5D24D198C6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725C5BF-E5D8-488F-8986-099BBE1D54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4A3594E-60FC-40D1-B253-266322AB208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CABA9A4-978F-4977-9DB2-5C6EFD0B3AC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ACDB8411-1A0F-4C01-A151-F685D04DC3D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353BB79-E237-44EF-95AA-21A2B77BA2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9F44A25-2A7E-470C-ACCA-8D5EFE738B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263DB4B-3B68-4C35-BBC8-80173B341B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80968F3E-9C92-48C1-95AA-EF457D6A3A62}"/>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D196D30C-0A26-44FD-BF6D-A66C2815A937}"/>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2FCBCDC6-C87A-4F83-86F1-9A03C46289F5}"/>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57B281A6-1915-4201-9125-33F152D945F1}"/>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E180E9B8-9DEE-43E7-8F9E-F743799E8B6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E3636783-8149-4E4D-ADC8-B894F7262728}"/>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68BFD737-1F10-4324-B00B-BC339DABA60D}"/>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45874AF1-CCD9-4F92-A234-1B4B7EAAD306}"/>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48BF367D-3B72-42A5-A95D-B7B693EB512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9DA9013A-0232-4DCD-AD20-038B6341AB7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ED6A54AE-4B0C-487B-9E0C-3AD4D93D4DBB}"/>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4C9972-BC8B-4093-BCBB-BC26B3D503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5D6AC6-359A-4AE5-962B-2BB0332763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DEC099-1BB8-4073-8D4E-48B2589026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CC34D2F-93C9-42DC-BEAB-2D36E4CE3F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1C51914-8052-48B9-AE1B-08B06641A1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165608</xdr:rowOff>
    </xdr:from>
    <xdr:to>
      <xdr:col>55</xdr:col>
      <xdr:colOff>50800</xdr:colOff>
      <xdr:row>63</xdr:row>
      <xdr:rowOff>95758</xdr:rowOff>
    </xdr:to>
    <xdr:sp macro="" textlink="">
      <xdr:nvSpPr>
        <xdr:cNvPr id="247" name="楕円 246">
          <a:extLst>
            <a:ext uri="{FF2B5EF4-FFF2-40B4-BE49-F238E27FC236}">
              <a16:creationId xmlns:a16="http://schemas.microsoft.com/office/drawing/2014/main" id="{E1ED06BE-2CB9-456C-B21D-D0462E246648}"/>
            </a:ext>
          </a:extLst>
        </xdr:cNvPr>
        <xdr:cNvSpPr/>
      </xdr:nvSpPr>
      <xdr:spPr>
        <a:xfrm>
          <a:off x="10426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17035</xdr:rowOff>
    </xdr:from>
    <xdr:ext cx="469744" cy="259045"/>
    <xdr:sp macro="" textlink="">
      <xdr:nvSpPr>
        <xdr:cNvPr id="248" name="【体育館・プール】&#10;一人当たり面積該当値テキスト">
          <a:extLst>
            <a:ext uri="{FF2B5EF4-FFF2-40B4-BE49-F238E27FC236}">
              <a16:creationId xmlns:a16="http://schemas.microsoft.com/office/drawing/2014/main" id="{F2A576FC-D768-4BCC-81AC-D4C4C254EF85}"/>
            </a:ext>
          </a:extLst>
        </xdr:cNvPr>
        <xdr:cNvSpPr txBox="1"/>
      </xdr:nvSpPr>
      <xdr:spPr>
        <a:xfrm>
          <a:off x="10515600" y="106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9" name="楕円 248">
          <a:extLst>
            <a:ext uri="{FF2B5EF4-FFF2-40B4-BE49-F238E27FC236}">
              <a16:creationId xmlns:a16="http://schemas.microsoft.com/office/drawing/2014/main" id="{9497BF99-FEF1-4E67-B88C-8F922FA83B88}"/>
            </a:ext>
          </a:extLst>
        </xdr:cNvPr>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44958</xdr:rowOff>
    </xdr:from>
    <xdr:to>
      <xdr:col>55</xdr:col>
      <xdr:colOff>0</xdr:colOff>
      <xdr:row>63</xdr:row>
      <xdr:rowOff>49530</xdr:rowOff>
    </xdr:to>
    <xdr:cxnSp macro="">
      <xdr:nvCxnSpPr>
        <xdr:cNvPr id="250" name="直線コネクタ 249">
          <a:extLst>
            <a:ext uri="{FF2B5EF4-FFF2-40B4-BE49-F238E27FC236}">
              <a16:creationId xmlns:a16="http://schemas.microsoft.com/office/drawing/2014/main" id="{3E6C419B-28E0-485B-AC26-1F8432AC1563}"/>
            </a:ext>
          </a:extLst>
        </xdr:cNvPr>
        <xdr:cNvCxnSpPr/>
      </xdr:nvCxnSpPr>
      <xdr:spPr>
        <a:xfrm flipV="1">
          <a:off x="9639300" y="10846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xdr:rowOff>
    </xdr:from>
    <xdr:to>
      <xdr:col>46</xdr:col>
      <xdr:colOff>38100</xdr:colOff>
      <xdr:row>63</xdr:row>
      <xdr:rowOff>103759</xdr:rowOff>
    </xdr:to>
    <xdr:sp macro="" textlink="">
      <xdr:nvSpPr>
        <xdr:cNvPr id="251" name="楕円 250">
          <a:extLst>
            <a:ext uri="{FF2B5EF4-FFF2-40B4-BE49-F238E27FC236}">
              <a16:creationId xmlns:a16="http://schemas.microsoft.com/office/drawing/2014/main" id="{88FFFFAF-3B77-41C4-8C0D-D398C20C30E0}"/>
            </a:ext>
          </a:extLst>
        </xdr:cNvPr>
        <xdr:cNvSpPr/>
      </xdr:nvSpPr>
      <xdr:spPr>
        <a:xfrm>
          <a:off x="8699500" y="108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52959</xdr:rowOff>
    </xdr:to>
    <xdr:cxnSp macro="">
      <xdr:nvCxnSpPr>
        <xdr:cNvPr id="252" name="直線コネクタ 251">
          <a:extLst>
            <a:ext uri="{FF2B5EF4-FFF2-40B4-BE49-F238E27FC236}">
              <a16:creationId xmlns:a16="http://schemas.microsoft.com/office/drawing/2014/main" id="{E941C488-E8FD-47B6-981E-06A159A5B361}"/>
            </a:ext>
          </a:extLst>
        </xdr:cNvPr>
        <xdr:cNvCxnSpPr/>
      </xdr:nvCxnSpPr>
      <xdr:spPr>
        <a:xfrm flipV="1">
          <a:off x="8750300" y="108508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xdr:rowOff>
    </xdr:from>
    <xdr:to>
      <xdr:col>41</xdr:col>
      <xdr:colOff>101600</xdr:colOff>
      <xdr:row>63</xdr:row>
      <xdr:rowOff>107569</xdr:rowOff>
    </xdr:to>
    <xdr:sp macro="" textlink="">
      <xdr:nvSpPr>
        <xdr:cNvPr id="253" name="楕円 252">
          <a:extLst>
            <a:ext uri="{FF2B5EF4-FFF2-40B4-BE49-F238E27FC236}">
              <a16:creationId xmlns:a16="http://schemas.microsoft.com/office/drawing/2014/main" id="{29D6C1DE-4775-4029-A54F-E7A55F22CF0A}"/>
            </a:ext>
          </a:extLst>
        </xdr:cNvPr>
        <xdr:cNvSpPr/>
      </xdr:nvSpPr>
      <xdr:spPr>
        <a:xfrm>
          <a:off x="7810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52959</xdr:rowOff>
    </xdr:from>
    <xdr:to>
      <xdr:col>45</xdr:col>
      <xdr:colOff>177800</xdr:colOff>
      <xdr:row>63</xdr:row>
      <xdr:rowOff>56769</xdr:rowOff>
    </xdr:to>
    <xdr:cxnSp macro="">
      <xdr:nvCxnSpPr>
        <xdr:cNvPr id="254" name="直線コネクタ 253">
          <a:extLst>
            <a:ext uri="{FF2B5EF4-FFF2-40B4-BE49-F238E27FC236}">
              <a16:creationId xmlns:a16="http://schemas.microsoft.com/office/drawing/2014/main" id="{996C865F-E304-403C-8D7A-59C9CE89063D}"/>
            </a:ext>
          </a:extLst>
        </xdr:cNvPr>
        <xdr:cNvCxnSpPr/>
      </xdr:nvCxnSpPr>
      <xdr:spPr>
        <a:xfrm flipV="1">
          <a:off x="7861300" y="108543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xdr:rowOff>
    </xdr:from>
    <xdr:to>
      <xdr:col>36</xdr:col>
      <xdr:colOff>165100</xdr:colOff>
      <xdr:row>63</xdr:row>
      <xdr:rowOff>111379</xdr:rowOff>
    </xdr:to>
    <xdr:sp macro="" textlink="">
      <xdr:nvSpPr>
        <xdr:cNvPr id="255" name="楕円 254">
          <a:extLst>
            <a:ext uri="{FF2B5EF4-FFF2-40B4-BE49-F238E27FC236}">
              <a16:creationId xmlns:a16="http://schemas.microsoft.com/office/drawing/2014/main" id="{30F748AA-9235-4277-88F6-7E26E4572C3C}"/>
            </a:ext>
          </a:extLst>
        </xdr:cNvPr>
        <xdr:cNvSpPr/>
      </xdr:nvSpPr>
      <xdr:spPr>
        <a:xfrm>
          <a:off x="6921500" y="108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56769</xdr:rowOff>
    </xdr:from>
    <xdr:to>
      <xdr:col>41</xdr:col>
      <xdr:colOff>50800</xdr:colOff>
      <xdr:row>63</xdr:row>
      <xdr:rowOff>60579</xdr:rowOff>
    </xdr:to>
    <xdr:cxnSp macro="">
      <xdr:nvCxnSpPr>
        <xdr:cNvPr id="256" name="直線コネクタ 255">
          <a:extLst>
            <a:ext uri="{FF2B5EF4-FFF2-40B4-BE49-F238E27FC236}">
              <a16:creationId xmlns:a16="http://schemas.microsoft.com/office/drawing/2014/main" id="{DBADB62D-9227-4636-9FD4-2D22DF4CB925}"/>
            </a:ext>
          </a:extLst>
        </xdr:cNvPr>
        <xdr:cNvCxnSpPr/>
      </xdr:nvCxnSpPr>
      <xdr:spPr>
        <a:xfrm flipV="1">
          <a:off x="6972300" y="1085811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4B51E651-CFF4-4387-AD39-EA1E1DB471E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B086DEA4-0302-415B-9809-AA9B8FA7BD65}"/>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117BBF78-FB26-4CAE-9997-2A181EE0302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EC857D18-A1F0-459D-A032-3A1B39BE427A}"/>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116857</xdr:rowOff>
    </xdr:from>
    <xdr:ext cx="469744" cy="259045"/>
    <xdr:sp macro="" textlink="">
      <xdr:nvSpPr>
        <xdr:cNvPr id="261" name="n_1mainValue【体育館・プール】&#10;一人当たり面積">
          <a:extLst>
            <a:ext uri="{FF2B5EF4-FFF2-40B4-BE49-F238E27FC236}">
              <a16:creationId xmlns:a16="http://schemas.microsoft.com/office/drawing/2014/main" id="{E4A337EE-F78F-4BD8-A90E-34E07D41FF83}"/>
            </a:ext>
          </a:extLst>
        </xdr:cNvPr>
        <xdr:cNvSpPr txBox="1"/>
      </xdr:nvSpPr>
      <xdr:spPr>
        <a:xfrm>
          <a:off x="9391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120286</xdr:rowOff>
    </xdr:from>
    <xdr:ext cx="469744" cy="259045"/>
    <xdr:sp macro="" textlink="">
      <xdr:nvSpPr>
        <xdr:cNvPr id="262" name="n_2mainValue【体育館・プール】&#10;一人当たり面積">
          <a:extLst>
            <a:ext uri="{FF2B5EF4-FFF2-40B4-BE49-F238E27FC236}">
              <a16:creationId xmlns:a16="http://schemas.microsoft.com/office/drawing/2014/main" id="{C279C085-5605-4774-B711-FBF63FD4AD9A}"/>
            </a:ext>
          </a:extLst>
        </xdr:cNvPr>
        <xdr:cNvSpPr txBox="1"/>
      </xdr:nvSpPr>
      <xdr:spPr>
        <a:xfrm>
          <a:off x="8515427" y="105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124096</xdr:rowOff>
    </xdr:from>
    <xdr:ext cx="469744" cy="259045"/>
    <xdr:sp macro="" textlink="">
      <xdr:nvSpPr>
        <xdr:cNvPr id="263" name="n_3mainValue【体育館・プール】&#10;一人当たり面積">
          <a:extLst>
            <a:ext uri="{FF2B5EF4-FFF2-40B4-BE49-F238E27FC236}">
              <a16:creationId xmlns:a16="http://schemas.microsoft.com/office/drawing/2014/main" id="{0C2FADC1-7810-4706-BCFA-00BC1857605F}"/>
            </a:ext>
          </a:extLst>
        </xdr:cNvPr>
        <xdr:cNvSpPr txBox="1"/>
      </xdr:nvSpPr>
      <xdr:spPr>
        <a:xfrm>
          <a:off x="7626427" y="105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127906</xdr:rowOff>
    </xdr:from>
    <xdr:ext cx="469744" cy="259045"/>
    <xdr:sp macro="" textlink="">
      <xdr:nvSpPr>
        <xdr:cNvPr id="264" name="n_4mainValue【体育館・プール】&#10;一人当たり面積">
          <a:extLst>
            <a:ext uri="{FF2B5EF4-FFF2-40B4-BE49-F238E27FC236}">
              <a16:creationId xmlns:a16="http://schemas.microsoft.com/office/drawing/2014/main" id="{D6EE8942-8F26-4F86-9D54-0CDD97E0E9C3}"/>
            </a:ext>
          </a:extLst>
        </xdr:cNvPr>
        <xdr:cNvSpPr txBox="1"/>
      </xdr:nvSpPr>
      <xdr:spPr>
        <a:xfrm>
          <a:off x="6737427" y="105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40A08AF-84AD-4A21-B4E6-0E71639E3E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56EED21-98B1-4790-8563-819FE002F5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2A99A6B-4DE9-4FFA-BB19-2EA2649FFD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7087F83-61B1-41C7-BC41-7FA2883BA7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7220286-5A96-4580-B85E-785B23E20E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9127F49-5B6B-47F3-A79D-B2EEE0611B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8CF1470-4BF7-451D-ADCD-D3ABEE0EB6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F220B24-D39A-4327-8FE2-4E8EF60EE4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2B453BC-2503-4C95-AFCA-F1200568027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F639F5C-AA07-4DC1-9AFF-6EDE1D8D69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23450D6-7446-4D09-B49D-7FECDAA851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9698D29B-8B46-45A9-93E9-1D7529E976F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8930318-1AF2-407B-8C5E-09258B5B7AD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CD59A64-DFD6-42D7-842E-1239D8BE98D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9AC625A-FB72-426A-8EEB-14942A8D6F6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E1682DC-7136-4654-8ECD-0C8D115135F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C285BD9-574E-4906-A20E-6B3416B05A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41A21FF-1052-4F78-9578-03BE508E7C5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3A35AF2-2715-4DA6-A461-EA2EC661804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43B020C-614B-414D-81DA-C88F7569C38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2E86F3D-B43D-496F-B8B1-D8EED2CE164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C68D07B-2C71-47F2-AEF6-AB026AA2AC5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FBA60C9-4010-443C-8E8F-31D6902C6E4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9681A4D-B286-4694-A06A-902D839688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2DD56AB-2BBD-44EE-9ACB-CDEE2BC8E2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884A590-CF85-43B7-8677-C71D1A156CE2}"/>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DDE8A407-3BB7-4FF6-AA43-0BE08F6A279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07CE20E-2B25-4AFA-AEDA-F01C8D7914A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425345B1-1DDE-42A7-B889-6DA33C4D3BC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4F217EF0-750C-4750-BEA7-9DA4B4B0C056}"/>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C256C69-2FAF-45FD-AF66-059E8CD66B5F}"/>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F09930-BF81-40CF-A53D-86F703D3D6A6}"/>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F4B8B06A-409D-48C1-BF18-4A898657E402}"/>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5EE8F6E0-8142-4B95-81D4-2F460396BE2E}"/>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68CAABA9-480B-40CC-93E9-636F5A811AF7}"/>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16B43BF9-AD3F-4A64-B323-358EDE51AF76}"/>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C00358-2CA9-4554-8BDE-40E03C0CC0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8BD407-F6A7-4A81-9162-5648C44B7B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7EF82C4-8CA4-4258-878A-24926576AC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F75A759-B621-483B-A609-96C95CF8A9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2EDE507-DD35-41E3-9025-88FEA31244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6" name="楕円 305">
          <a:extLst>
            <a:ext uri="{FF2B5EF4-FFF2-40B4-BE49-F238E27FC236}">
              <a16:creationId xmlns:a16="http://schemas.microsoft.com/office/drawing/2014/main" id="{83439EDB-4FD5-4CB6-A038-8A13ACB66E43}"/>
            </a:ext>
          </a:extLst>
        </xdr:cNvPr>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9AF36FA4-9240-495C-BAB4-313CC8B0942B}"/>
            </a:ext>
          </a:extLst>
        </xdr:cNvPr>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308" name="楕円 307">
          <a:extLst>
            <a:ext uri="{FF2B5EF4-FFF2-40B4-BE49-F238E27FC236}">
              <a16:creationId xmlns:a16="http://schemas.microsoft.com/office/drawing/2014/main" id="{34BEA6F4-2E86-4C1A-9B22-C6C72FAE09E6}"/>
            </a:ext>
          </a:extLst>
        </xdr:cNvPr>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83</xdr:row>
      <xdr:rowOff>160564</xdr:rowOff>
    </xdr:to>
    <xdr:cxnSp macro="">
      <xdr:nvCxnSpPr>
        <xdr:cNvPr id="309" name="直線コネクタ 308">
          <a:extLst>
            <a:ext uri="{FF2B5EF4-FFF2-40B4-BE49-F238E27FC236}">
              <a16:creationId xmlns:a16="http://schemas.microsoft.com/office/drawing/2014/main" id="{F146BECB-32CA-473D-9963-93907E762BFD}"/>
            </a:ext>
          </a:extLst>
        </xdr:cNvPr>
        <xdr:cNvCxnSpPr/>
      </xdr:nvCxnSpPr>
      <xdr:spPr>
        <a:xfrm>
          <a:off x="3797300" y="143500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310" name="楕円 309">
          <a:extLst>
            <a:ext uri="{FF2B5EF4-FFF2-40B4-BE49-F238E27FC236}">
              <a16:creationId xmlns:a16="http://schemas.microsoft.com/office/drawing/2014/main" id="{559227BD-0840-43B8-940C-6F377C067A32}"/>
            </a:ext>
          </a:extLst>
        </xdr:cNvPr>
        <xdr:cNvSpPr/>
      </xdr:nvSpPr>
      <xdr:spPr>
        <a:xfrm>
          <a:off x="2857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119743</xdr:rowOff>
    </xdr:to>
    <xdr:cxnSp macro="">
      <xdr:nvCxnSpPr>
        <xdr:cNvPr id="311" name="直線コネクタ 310">
          <a:extLst>
            <a:ext uri="{FF2B5EF4-FFF2-40B4-BE49-F238E27FC236}">
              <a16:creationId xmlns:a16="http://schemas.microsoft.com/office/drawing/2014/main" id="{E77EAD92-EB87-4559-9BA3-801D1588E38B}"/>
            </a:ext>
          </a:extLst>
        </xdr:cNvPr>
        <xdr:cNvCxnSpPr/>
      </xdr:nvCxnSpPr>
      <xdr:spPr>
        <a:xfrm>
          <a:off x="2908300" y="1434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312" name="楕円 311">
          <a:extLst>
            <a:ext uri="{FF2B5EF4-FFF2-40B4-BE49-F238E27FC236}">
              <a16:creationId xmlns:a16="http://schemas.microsoft.com/office/drawing/2014/main" id="{F929174E-7283-4470-8E69-D8E54951C6EC}"/>
            </a:ext>
          </a:extLst>
        </xdr:cNvPr>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83</xdr:row>
      <xdr:rowOff>113212</xdr:rowOff>
    </xdr:to>
    <xdr:cxnSp macro="">
      <xdr:nvCxnSpPr>
        <xdr:cNvPr id="313" name="直線コネクタ 312">
          <a:extLst>
            <a:ext uri="{FF2B5EF4-FFF2-40B4-BE49-F238E27FC236}">
              <a16:creationId xmlns:a16="http://schemas.microsoft.com/office/drawing/2014/main" id="{8369CDB7-1CB2-4978-B261-878E4E65C34F}"/>
            </a:ext>
          </a:extLst>
        </xdr:cNvPr>
        <xdr:cNvCxnSpPr/>
      </xdr:nvCxnSpPr>
      <xdr:spPr>
        <a:xfrm>
          <a:off x="2019300" y="1430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4" name="楕円 313">
          <a:extLst>
            <a:ext uri="{FF2B5EF4-FFF2-40B4-BE49-F238E27FC236}">
              <a16:creationId xmlns:a16="http://schemas.microsoft.com/office/drawing/2014/main" id="{C5C477F9-ADDC-4936-B6DC-8CC47AF388CF}"/>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75656</xdr:rowOff>
    </xdr:to>
    <xdr:cxnSp macro="">
      <xdr:nvCxnSpPr>
        <xdr:cNvPr id="315" name="直線コネクタ 314">
          <a:extLst>
            <a:ext uri="{FF2B5EF4-FFF2-40B4-BE49-F238E27FC236}">
              <a16:creationId xmlns:a16="http://schemas.microsoft.com/office/drawing/2014/main" id="{71D5999D-C99C-4E2B-AB52-B963D3D0D9D5}"/>
            </a:ext>
          </a:extLst>
        </xdr:cNvPr>
        <xdr:cNvCxnSpPr/>
      </xdr:nvCxnSpPr>
      <xdr:spPr>
        <a:xfrm>
          <a:off x="1130300" y="1426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91565FD4-ADCB-49C4-8E52-094549BE095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C48AD715-2895-4737-8AC8-DB3962EEE407}"/>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9737496B-BB12-47CB-B0D3-40AD2B18AA0B}"/>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8A34F8D9-16F7-47C1-82F3-C21BA63B397B}"/>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320" name="n_1mainValue【福祉施設】&#10;有形固定資産減価償却率">
          <a:extLst>
            <a:ext uri="{FF2B5EF4-FFF2-40B4-BE49-F238E27FC236}">
              <a16:creationId xmlns:a16="http://schemas.microsoft.com/office/drawing/2014/main" id="{FE4C2FAC-C032-4C8F-84E8-A131A2747E0D}"/>
            </a:ext>
          </a:extLst>
        </xdr:cNvPr>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155139</xdr:rowOff>
    </xdr:from>
    <xdr:ext cx="405111" cy="259045"/>
    <xdr:sp macro="" textlink="">
      <xdr:nvSpPr>
        <xdr:cNvPr id="321" name="n_2mainValue【福祉施設】&#10;有形固定資産減価償却率">
          <a:extLst>
            <a:ext uri="{FF2B5EF4-FFF2-40B4-BE49-F238E27FC236}">
              <a16:creationId xmlns:a16="http://schemas.microsoft.com/office/drawing/2014/main" id="{3B2B157E-4B37-4DEB-82E1-AC5DA5606DE3}"/>
            </a:ext>
          </a:extLst>
        </xdr:cNvPr>
        <xdr:cNvSpPr txBox="1"/>
      </xdr:nvSpPr>
      <xdr:spPr>
        <a:xfrm>
          <a:off x="2705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22" name="n_3mainValue【福祉施設】&#10;有形固定資産減価償却率">
          <a:extLst>
            <a:ext uri="{FF2B5EF4-FFF2-40B4-BE49-F238E27FC236}">
              <a16:creationId xmlns:a16="http://schemas.microsoft.com/office/drawing/2014/main" id="{0DACAFD3-A0B9-4B02-BF02-168BDF65D4D7}"/>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23" name="n_4mainValue【福祉施設】&#10;有形固定資産減価償却率">
          <a:extLst>
            <a:ext uri="{FF2B5EF4-FFF2-40B4-BE49-F238E27FC236}">
              <a16:creationId xmlns:a16="http://schemas.microsoft.com/office/drawing/2014/main" id="{C9A3CB81-63FB-4984-AD4E-08DE1DA76E24}"/>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6F78DAF-CC30-45A1-8A16-FF9F558E5F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F675E17-2F42-4EA0-9C6B-160BFADE68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6CDF9CB-76E2-45E7-8161-FCF4D26DFB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FD42C7E-F42E-4E8A-BF24-090B6B5F7D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F84F93F-A068-42E0-9CD6-47DF851D70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64535DF-A51B-4C16-9044-EDB545D794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39CD258-607C-4B61-BC91-9E6EB35078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EBA827E-26E7-4290-9539-B69ECEBC65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ECC51A4-F315-4FC2-9458-6E023B013D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E8FFD99-F32D-4C03-9A81-0892C98C6C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2815362-81C5-4305-B94C-1F9369CC45E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D7EC73E-4778-4CED-8679-70C974EC57C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42228931-CACF-4332-8F52-1CC6C6EB65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2D00671-39DF-404E-96E2-5889F80D52C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3FA335C-47CD-4AA4-B748-2EA2957C057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35281807-F19B-4455-8BD1-58C37948593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D1D43044-5225-47F9-9902-AFE045560D3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23AFD78E-F781-49A8-A9DB-FE2E9DAFEFC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EE78256-6117-4016-A9ED-271BC062E9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0AB8D3D-1644-4D81-8494-02978B4587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76134A1-BA70-44F2-AF33-9105FF5CCE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F798D4AE-3A3C-4404-9A24-D68933972796}"/>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61779996-740D-4914-941A-78B9C7D161F7}"/>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67D1F83A-C529-4471-8E07-630335DF641C}"/>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FF12C1CD-91AF-45CA-8980-99450CD9E40D}"/>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780AF557-3989-4720-9DE1-E535DEA55C04}"/>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A58439B6-BC51-483F-BE96-D46494A19928}"/>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BDE1C534-AB65-48B0-A2D7-00F01C82C55C}"/>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1255B74C-FD48-4BCE-9BF5-817A0B43108C}"/>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E1579558-E6B7-448D-9167-0BD083659A0D}"/>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FFC87CE-2270-4204-A44F-29FAC0DE8554}"/>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BA668802-4EAA-446B-B5BA-6C72CDAC0D67}"/>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ACF5AE3-5CF9-4349-8ACB-35E8FFCDE1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F3EBCF7-63FF-419C-AD31-7109D49102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9FF876-90B0-43CA-98DE-9C3C604D96D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ACAB64C-F975-4B5C-99BD-A66FD527D4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50252C0-9A84-4F36-8CA5-857243259C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151892</xdr:rowOff>
    </xdr:from>
    <xdr:to>
      <xdr:col>55</xdr:col>
      <xdr:colOff>50800</xdr:colOff>
      <xdr:row>83</xdr:row>
      <xdr:rowOff>82042</xdr:rowOff>
    </xdr:to>
    <xdr:sp macro="" textlink="">
      <xdr:nvSpPr>
        <xdr:cNvPr id="361" name="楕円 360">
          <a:extLst>
            <a:ext uri="{FF2B5EF4-FFF2-40B4-BE49-F238E27FC236}">
              <a16:creationId xmlns:a16="http://schemas.microsoft.com/office/drawing/2014/main" id="{3E3FF6C9-EB6A-4002-9617-891D05CC68D1}"/>
            </a:ext>
          </a:extLst>
        </xdr:cNvPr>
        <xdr:cNvSpPr/>
      </xdr:nvSpPr>
      <xdr:spPr>
        <a:xfrm>
          <a:off x="10426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3319</xdr:rowOff>
    </xdr:from>
    <xdr:ext cx="469744" cy="259045"/>
    <xdr:sp macro="" textlink="">
      <xdr:nvSpPr>
        <xdr:cNvPr id="362" name="【福祉施設】&#10;一人当たり面積該当値テキスト">
          <a:extLst>
            <a:ext uri="{FF2B5EF4-FFF2-40B4-BE49-F238E27FC236}">
              <a16:creationId xmlns:a16="http://schemas.microsoft.com/office/drawing/2014/main" id="{C17D8939-0469-4377-9D57-06AC3D2DDB46}"/>
            </a:ext>
          </a:extLst>
        </xdr:cNvPr>
        <xdr:cNvSpPr txBox="1"/>
      </xdr:nvSpPr>
      <xdr:spPr>
        <a:xfrm>
          <a:off x="10515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163322</xdr:rowOff>
    </xdr:from>
    <xdr:to>
      <xdr:col>50</xdr:col>
      <xdr:colOff>165100</xdr:colOff>
      <xdr:row>83</xdr:row>
      <xdr:rowOff>93472</xdr:rowOff>
    </xdr:to>
    <xdr:sp macro="" textlink="">
      <xdr:nvSpPr>
        <xdr:cNvPr id="363" name="楕円 362">
          <a:extLst>
            <a:ext uri="{FF2B5EF4-FFF2-40B4-BE49-F238E27FC236}">
              <a16:creationId xmlns:a16="http://schemas.microsoft.com/office/drawing/2014/main" id="{7CD652F6-A491-4020-B68B-C899656E488B}"/>
            </a:ext>
          </a:extLst>
        </xdr:cNvPr>
        <xdr:cNvSpPr/>
      </xdr:nvSpPr>
      <xdr:spPr>
        <a:xfrm>
          <a:off x="9588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31242</xdr:rowOff>
    </xdr:from>
    <xdr:to>
      <xdr:col>55</xdr:col>
      <xdr:colOff>0</xdr:colOff>
      <xdr:row>83</xdr:row>
      <xdr:rowOff>42672</xdr:rowOff>
    </xdr:to>
    <xdr:cxnSp macro="">
      <xdr:nvCxnSpPr>
        <xdr:cNvPr id="364" name="直線コネクタ 363">
          <a:extLst>
            <a:ext uri="{FF2B5EF4-FFF2-40B4-BE49-F238E27FC236}">
              <a16:creationId xmlns:a16="http://schemas.microsoft.com/office/drawing/2014/main" id="{612927F3-567E-43F6-8C7E-CE9E80D51D8D}"/>
            </a:ext>
          </a:extLst>
        </xdr:cNvPr>
        <xdr:cNvCxnSpPr/>
      </xdr:nvCxnSpPr>
      <xdr:spPr>
        <a:xfrm flipV="1">
          <a:off x="9639300" y="142615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1015</xdr:rowOff>
    </xdr:from>
    <xdr:to>
      <xdr:col>46</xdr:col>
      <xdr:colOff>38100</xdr:colOff>
      <xdr:row>83</xdr:row>
      <xdr:rowOff>102615</xdr:rowOff>
    </xdr:to>
    <xdr:sp macro="" textlink="">
      <xdr:nvSpPr>
        <xdr:cNvPr id="365" name="楕円 364">
          <a:extLst>
            <a:ext uri="{FF2B5EF4-FFF2-40B4-BE49-F238E27FC236}">
              <a16:creationId xmlns:a16="http://schemas.microsoft.com/office/drawing/2014/main" id="{128CEDA0-3A9D-44F9-8068-1670F7F37155}"/>
            </a:ext>
          </a:extLst>
        </xdr:cNvPr>
        <xdr:cNvSpPr/>
      </xdr:nvSpPr>
      <xdr:spPr>
        <a:xfrm>
          <a:off x="8699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42672</xdr:rowOff>
    </xdr:from>
    <xdr:to>
      <xdr:col>50</xdr:col>
      <xdr:colOff>114300</xdr:colOff>
      <xdr:row>83</xdr:row>
      <xdr:rowOff>51815</xdr:rowOff>
    </xdr:to>
    <xdr:cxnSp macro="">
      <xdr:nvCxnSpPr>
        <xdr:cNvPr id="366" name="直線コネクタ 365">
          <a:extLst>
            <a:ext uri="{FF2B5EF4-FFF2-40B4-BE49-F238E27FC236}">
              <a16:creationId xmlns:a16="http://schemas.microsoft.com/office/drawing/2014/main" id="{33D94912-2CDE-4E69-ACD4-AED300971F12}"/>
            </a:ext>
          </a:extLst>
        </xdr:cNvPr>
        <xdr:cNvCxnSpPr/>
      </xdr:nvCxnSpPr>
      <xdr:spPr>
        <a:xfrm flipV="1">
          <a:off x="8750300" y="142730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10161</xdr:rowOff>
    </xdr:from>
    <xdr:to>
      <xdr:col>41</xdr:col>
      <xdr:colOff>101600</xdr:colOff>
      <xdr:row>83</xdr:row>
      <xdr:rowOff>111761</xdr:rowOff>
    </xdr:to>
    <xdr:sp macro="" textlink="">
      <xdr:nvSpPr>
        <xdr:cNvPr id="367" name="楕円 366">
          <a:extLst>
            <a:ext uri="{FF2B5EF4-FFF2-40B4-BE49-F238E27FC236}">
              <a16:creationId xmlns:a16="http://schemas.microsoft.com/office/drawing/2014/main" id="{BE2F014E-F7BC-413B-A92C-C8D9795CA4FA}"/>
            </a:ext>
          </a:extLst>
        </xdr:cNvPr>
        <xdr:cNvSpPr/>
      </xdr:nvSpPr>
      <xdr:spPr>
        <a:xfrm>
          <a:off x="781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51815</xdr:rowOff>
    </xdr:from>
    <xdr:to>
      <xdr:col>45</xdr:col>
      <xdr:colOff>177800</xdr:colOff>
      <xdr:row>83</xdr:row>
      <xdr:rowOff>60961</xdr:rowOff>
    </xdr:to>
    <xdr:cxnSp macro="">
      <xdr:nvCxnSpPr>
        <xdr:cNvPr id="368" name="直線コネクタ 367">
          <a:extLst>
            <a:ext uri="{FF2B5EF4-FFF2-40B4-BE49-F238E27FC236}">
              <a16:creationId xmlns:a16="http://schemas.microsoft.com/office/drawing/2014/main" id="{6313B97A-54A5-41C7-8E6B-08144FCA2C0D}"/>
            </a:ext>
          </a:extLst>
        </xdr:cNvPr>
        <xdr:cNvCxnSpPr/>
      </xdr:nvCxnSpPr>
      <xdr:spPr>
        <a:xfrm flipV="1">
          <a:off x="7861300" y="142821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69" name="楕円 368">
          <a:extLst>
            <a:ext uri="{FF2B5EF4-FFF2-40B4-BE49-F238E27FC236}">
              <a16:creationId xmlns:a16="http://schemas.microsoft.com/office/drawing/2014/main" id="{1A3B00E5-ABBA-421C-95BF-DDBEF2D09C3F}"/>
            </a:ext>
          </a:extLst>
        </xdr:cNvPr>
        <xdr:cNvSpPr/>
      </xdr:nvSpPr>
      <xdr:spPr>
        <a:xfrm>
          <a:off x="692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60961</xdr:rowOff>
    </xdr:from>
    <xdr:to>
      <xdr:col>41</xdr:col>
      <xdr:colOff>50800</xdr:colOff>
      <xdr:row>83</xdr:row>
      <xdr:rowOff>72389</xdr:rowOff>
    </xdr:to>
    <xdr:cxnSp macro="">
      <xdr:nvCxnSpPr>
        <xdr:cNvPr id="370" name="直線コネクタ 369">
          <a:extLst>
            <a:ext uri="{FF2B5EF4-FFF2-40B4-BE49-F238E27FC236}">
              <a16:creationId xmlns:a16="http://schemas.microsoft.com/office/drawing/2014/main" id="{DB88F8E6-BBED-451B-85C6-877CFE5AA1B1}"/>
            </a:ext>
          </a:extLst>
        </xdr:cNvPr>
        <xdr:cNvCxnSpPr/>
      </xdr:nvCxnSpPr>
      <xdr:spPr>
        <a:xfrm flipV="1">
          <a:off x="6972300" y="14291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9DC8C8BC-5619-4FD7-BAE3-2F0A1D204644}"/>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22343101-042C-4F32-8257-ACBC183FD211}"/>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58DA8DBD-2B85-4260-A17D-756042662A72}"/>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79F58BE4-E75A-45EB-9A2D-6FDB7E9A90E9}"/>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109999</xdr:rowOff>
    </xdr:from>
    <xdr:ext cx="469744" cy="259045"/>
    <xdr:sp macro="" textlink="">
      <xdr:nvSpPr>
        <xdr:cNvPr id="375" name="n_1mainValue【福祉施設】&#10;一人当たり面積">
          <a:extLst>
            <a:ext uri="{FF2B5EF4-FFF2-40B4-BE49-F238E27FC236}">
              <a16:creationId xmlns:a16="http://schemas.microsoft.com/office/drawing/2014/main" id="{C4BB6379-FAD6-4E2B-A76C-8C2ABA900493}"/>
            </a:ext>
          </a:extLst>
        </xdr:cNvPr>
        <xdr:cNvSpPr txBox="1"/>
      </xdr:nvSpPr>
      <xdr:spPr>
        <a:xfrm>
          <a:off x="93917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119142</xdr:rowOff>
    </xdr:from>
    <xdr:ext cx="469744" cy="259045"/>
    <xdr:sp macro="" textlink="">
      <xdr:nvSpPr>
        <xdr:cNvPr id="376" name="n_2mainValue【福祉施設】&#10;一人当たり面積">
          <a:extLst>
            <a:ext uri="{FF2B5EF4-FFF2-40B4-BE49-F238E27FC236}">
              <a16:creationId xmlns:a16="http://schemas.microsoft.com/office/drawing/2014/main" id="{57137B9D-D321-4306-8975-358F795A92FB}"/>
            </a:ext>
          </a:extLst>
        </xdr:cNvPr>
        <xdr:cNvSpPr txBox="1"/>
      </xdr:nvSpPr>
      <xdr:spPr>
        <a:xfrm>
          <a:off x="8515427" y="140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128288</xdr:rowOff>
    </xdr:from>
    <xdr:ext cx="469744" cy="259045"/>
    <xdr:sp macro="" textlink="">
      <xdr:nvSpPr>
        <xdr:cNvPr id="377" name="n_3mainValue【福祉施設】&#10;一人当たり面積">
          <a:extLst>
            <a:ext uri="{FF2B5EF4-FFF2-40B4-BE49-F238E27FC236}">
              <a16:creationId xmlns:a16="http://schemas.microsoft.com/office/drawing/2014/main" id="{3AE2AE16-9ADB-4203-89D0-719BC5C605E3}"/>
            </a:ext>
          </a:extLst>
        </xdr:cNvPr>
        <xdr:cNvSpPr txBox="1"/>
      </xdr:nvSpPr>
      <xdr:spPr>
        <a:xfrm>
          <a:off x="7626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78" name="n_4mainValue【福祉施設】&#10;一人当たり面積">
          <a:extLst>
            <a:ext uri="{FF2B5EF4-FFF2-40B4-BE49-F238E27FC236}">
              <a16:creationId xmlns:a16="http://schemas.microsoft.com/office/drawing/2014/main" id="{289C44E6-C3B6-464D-B871-2C6E0275FE66}"/>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53E314A-EE0A-4974-BC9E-F572D390AC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9C26C5C-E7D4-4FAD-A778-E683B12BC5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99DBA33-7480-4F3F-8FFB-2AA60C2138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7D7B0D4-ED86-4784-AE64-541A7DFF5A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366C1AA-C205-4B1A-AAF0-D9C933F7FF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D8A70FB-A818-4009-9012-93088E8E88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0236AAC-456A-4706-B57C-B3D75815C8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8DB7F14-8ADF-44D9-8A29-F238319711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5AE4118-6C74-4086-B898-B1DB6D81C3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EAC5BB7-6E32-4CA0-B0D2-AF1DA638243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E8F3D81-67E1-48CD-B9D6-4F8CAC056D5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3439739-976E-4D32-AF32-830B5E43187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F1901777-233C-4AB1-B795-3AC9FB39842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4C88BD8-C9E6-4BEA-B888-827A6C0B9BC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370890E-5450-4AD3-997C-925B8BDDB2E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489A593-49AC-4C46-80AF-D610B67B263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9A11DDB-234A-419F-9C81-AF38F525A4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D697B71-0E2F-413C-8943-40F3073DF20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5B5F3EEF-ED62-4752-8F54-1DE2944EA74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FB79784A-4AE3-4719-A6E0-EB9AD4035A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CFC9F90-BA86-4508-A042-D775BDCC6BA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4F8806D-7008-4307-9AA1-F7D813A0D58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F2A29AA-29C0-454E-AE22-68ACCF7BB9E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81E2A67-240C-4E02-86E4-45EE976C19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28A0B2DB-4329-4DD4-810B-E46DD5D3782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BC3F3754-B1CB-4986-8D66-AB0DBCCA9D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FC141919-E26C-4AB7-9133-33894B7EDEB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CBCC2F3A-A8F8-4F85-8F93-DC398C59814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50CD40C1-7C74-4F77-A8C9-3C3F28D4DDB8}"/>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7896121F-8482-4213-B487-F3DE2A2B798C}"/>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3DB7FBC8-1BCF-429C-A7B7-B36F9374010E}"/>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182AFF97-6B6F-4359-BEC4-09060A7E8A8C}"/>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B86530DB-DD33-4B17-A8A6-042E96D5A90E}"/>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134F92DF-D9EE-4721-8293-685C7DC1C065}"/>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EAE4B46E-548E-4029-9259-AFE29C0636B3}"/>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DDE21B-B4F1-4C76-9466-4E79E4603DFC}"/>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248AB45-A8EA-4348-9CC2-349BD6FCFE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57E610C-31DA-403A-8B0C-D1F2400AC5F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84EE723-9B56-446D-9BA4-98209137BD2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D23C5BC-6E31-4692-A9BD-488CD70C69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FF6ED53-E9E9-48ED-A7BA-4649A014220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20" name="楕円 419">
          <a:extLst>
            <a:ext uri="{FF2B5EF4-FFF2-40B4-BE49-F238E27FC236}">
              <a16:creationId xmlns:a16="http://schemas.microsoft.com/office/drawing/2014/main" id="{9BEBA7AC-9DBD-4D3B-A3C4-03F14F980564}"/>
            </a:ext>
          </a:extLst>
        </xdr:cNvPr>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B8CBFBBB-E32F-4B1E-B303-0042FD66A119}"/>
            </a:ext>
          </a:extLst>
        </xdr:cNvPr>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44994</xdr:rowOff>
    </xdr:from>
    <xdr:to>
      <xdr:col>20</xdr:col>
      <xdr:colOff>38100</xdr:colOff>
      <xdr:row>104</xdr:row>
      <xdr:rowOff>146594</xdr:rowOff>
    </xdr:to>
    <xdr:sp macro="" textlink="">
      <xdr:nvSpPr>
        <xdr:cNvPr id="422" name="楕円 421">
          <a:extLst>
            <a:ext uri="{FF2B5EF4-FFF2-40B4-BE49-F238E27FC236}">
              <a16:creationId xmlns:a16="http://schemas.microsoft.com/office/drawing/2014/main" id="{230A7E0E-9A30-473B-8676-921DA94C6962}"/>
            </a:ext>
          </a:extLst>
        </xdr:cNvPr>
        <xdr:cNvSpPr/>
      </xdr:nvSpPr>
      <xdr:spPr>
        <a:xfrm>
          <a:off x="3746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95794</xdr:rowOff>
    </xdr:from>
    <xdr:to>
      <xdr:col>24</xdr:col>
      <xdr:colOff>63500</xdr:colOff>
      <xdr:row>104</xdr:row>
      <xdr:rowOff>134982</xdr:rowOff>
    </xdr:to>
    <xdr:cxnSp macro="">
      <xdr:nvCxnSpPr>
        <xdr:cNvPr id="423" name="直線コネクタ 422">
          <a:extLst>
            <a:ext uri="{FF2B5EF4-FFF2-40B4-BE49-F238E27FC236}">
              <a16:creationId xmlns:a16="http://schemas.microsoft.com/office/drawing/2014/main" id="{D2F2A4DA-5CE4-4E7C-A738-8BC5209AC5BF}"/>
            </a:ext>
          </a:extLst>
        </xdr:cNvPr>
        <xdr:cNvCxnSpPr/>
      </xdr:nvCxnSpPr>
      <xdr:spPr>
        <a:xfrm>
          <a:off x="3797300" y="179265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4" name="楕円 423">
          <a:extLst>
            <a:ext uri="{FF2B5EF4-FFF2-40B4-BE49-F238E27FC236}">
              <a16:creationId xmlns:a16="http://schemas.microsoft.com/office/drawing/2014/main" id="{9389CE09-6ED4-4ED9-A756-A5829256099D}"/>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95794</xdr:rowOff>
    </xdr:to>
    <xdr:cxnSp macro="">
      <xdr:nvCxnSpPr>
        <xdr:cNvPr id="425" name="直線コネクタ 424">
          <a:extLst>
            <a:ext uri="{FF2B5EF4-FFF2-40B4-BE49-F238E27FC236}">
              <a16:creationId xmlns:a16="http://schemas.microsoft.com/office/drawing/2014/main" id="{92DAC79D-82D2-4601-818F-422F809EC95D}"/>
            </a:ext>
          </a:extLst>
        </xdr:cNvPr>
        <xdr:cNvCxnSpPr/>
      </xdr:nvCxnSpPr>
      <xdr:spPr>
        <a:xfrm>
          <a:off x="2908300" y="1789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26" name="楕円 425">
          <a:extLst>
            <a:ext uri="{FF2B5EF4-FFF2-40B4-BE49-F238E27FC236}">
              <a16:creationId xmlns:a16="http://schemas.microsoft.com/office/drawing/2014/main" id="{BD1E0095-3D04-448C-BBF3-E830F1EA6871}"/>
            </a:ext>
          </a:extLst>
        </xdr:cNvPr>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63137</xdr:rowOff>
    </xdr:to>
    <xdr:cxnSp macro="">
      <xdr:nvCxnSpPr>
        <xdr:cNvPr id="427" name="直線コネクタ 426">
          <a:extLst>
            <a:ext uri="{FF2B5EF4-FFF2-40B4-BE49-F238E27FC236}">
              <a16:creationId xmlns:a16="http://schemas.microsoft.com/office/drawing/2014/main" id="{D2281C63-7536-44A3-958B-3C63E5EAB730}"/>
            </a:ext>
          </a:extLst>
        </xdr:cNvPr>
        <xdr:cNvCxnSpPr/>
      </xdr:nvCxnSpPr>
      <xdr:spPr>
        <a:xfrm>
          <a:off x="2019300" y="178547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107043</xdr:rowOff>
    </xdr:from>
    <xdr:to>
      <xdr:col>6</xdr:col>
      <xdr:colOff>38100</xdr:colOff>
      <xdr:row>104</xdr:row>
      <xdr:rowOff>37193</xdr:rowOff>
    </xdr:to>
    <xdr:sp macro="" textlink="">
      <xdr:nvSpPr>
        <xdr:cNvPr id="428" name="楕円 427">
          <a:extLst>
            <a:ext uri="{FF2B5EF4-FFF2-40B4-BE49-F238E27FC236}">
              <a16:creationId xmlns:a16="http://schemas.microsoft.com/office/drawing/2014/main" id="{C1164944-A55E-4C01-829B-EA83A2D8DFDE}"/>
            </a:ext>
          </a:extLst>
        </xdr:cNvPr>
        <xdr:cNvSpPr/>
      </xdr:nvSpPr>
      <xdr:spPr>
        <a:xfrm>
          <a:off x="1079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157843</xdr:rowOff>
    </xdr:from>
    <xdr:to>
      <xdr:col>10</xdr:col>
      <xdr:colOff>114300</xdr:colOff>
      <xdr:row>104</xdr:row>
      <xdr:rowOff>23949</xdr:rowOff>
    </xdr:to>
    <xdr:cxnSp macro="">
      <xdr:nvCxnSpPr>
        <xdr:cNvPr id="429" name="直線コネクタ 428">
          <a:extLst>
            <a:ext uri="{FF2B5EF4-FFF2-40B4-BE49-F238E27FC236}">
              <a16:creationId xmlns:a16="http://schemas.microsoft.com/office/drawing/2014/main" id="{CE57EAE3-8F20-4C96-A1F3-101CABE8DA2B}"/>
            </a:ext>
          </a:extLst>
        </xdr:cNvPr>
        <xdr:cNvCxnSpPr/>
      </xdr:nvCxnSpPr>
      <xdr:spPr>
        <a:xfrm>
          <a:off x="1130300" y="1781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94A4847-E27D-48BB-84D1-8202720CA156}"/>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D3FE32AE-4AE5-4046-B4F1-8D6DAC52F6F8}"/>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id="{78F0AAE2-3B18-467F-8CA1-108773355D9B}"/>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id="{C2D0AEEE-9F41-4431-B7AD-2C709BEADFAC}"/>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163121</xdr:rowOff>
    </xdr:from>
    <xdr:ext cx="405111" cy="259045"/>
    <xdr:sp macro="" textlink="">
      <xdr:nvSpPr>
        <xdr:cNvPr id="434" name="n_1mainValue【市民会館】&#10;有形固定資産減価償却率">
          <a:extLst>
            <a:ext uri="{FF2B5EF4-FFF2-40B4-BE49-F238E27FC236}">
              <a16:creationId xmlns:a16="http://schemas.microsoft.com/office/drawing/2014/main" id="{149A9E22-D0C1-41FD-AB93-FF21F6817154}"/>
            </a:ext>
          </a:extLst>
        </xdr:cNvPr>
        <xdr:cNvSpPr txBox="1"/>
      </xdr:nvSpPr>
      <xdr:spPr>
        <a:xfrm>
          <a:off x="3582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5" name="n_2mainValue【市民会館】&#10;有形固定資産減価償却率">
          <a:extLst>
            <a:ext uri="{FF2B5EF4-FFF2-40B4-BE49-F238E27FC236}">
              <a16:creationId xmlns:a16="http://schemas.microsoft.com/office/drawing/2014/main" id="{78511E05-3897-4C11-B40F-CA17C377F679}"/>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36" name="n_3mainValue【市民会館】&#10;有形固定資産減価償却率">
          <a:extLst>
            <a:ext uri="{FF2B5EF4-FFF2-40B4-BE49-F238E27FC236}">
              <a16:creationId xmlns:a16="http://schemas.microsoft.com/office/drawing/2014/main" id="{8A059F35-6639-4DAC-B4BD-D977598CE1D9}"/>
            </a:ext>
          </a:extLst>
        </xdr:cNvPr>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53720</xdr:rowOff>
    </xdr:from>
    <xdr:ext cx="405111" cy="259045"/>
    <xdr:sp macro="" textlink="">
      <xdr:nvSpPr>
        <xdr:cNvPr id="437" name="n_4mainValue【市民会館】&#10;有形固定資産減価償却率">
          <a:extLst>
            <a:ext uri="{FF2B5EF4-FFF2-40B4-BE49-F238E27FC236}">
              <a16:creationId xmlns:a16="http://schemas.microsoft.com/office/drawing/2014/main" id="{12DC2BAC-5AED-44C9-9748-5B1DCD18D4A2}"/>
            </a:ext>
          </a:extLst>
        </xdr:cNvPr>
        <xdr:cNvSpPr txBox="1"/>
      </xdr:nvSpPr>
      <xdr:spPr>
        <a:xfrm>
          <a:off x="927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83F291F-2B2B-49AA-9921-58AD129A09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C009F6D-4EB1-4CA8-A976-6135A3E1BC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B6286639-4BC1-4296-8947-BA60BBCE1F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6FDD367D-CA7F-4C12-9DD2-1B2AC56BD0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5A3307BA-038F-41AD-8B2E-55194BF948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BBBD2DD-5A46-410C-AA14-555C3D8A79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F55C91E-B005-48F8-BB37-126F45C5C3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1BDD4B8-0264-456A-8B6D-64B3201020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B8BF6DD-6746-491F-84B9-033F0450FB6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B087CDE-CFE8-428A-9FDF-D792000513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502231DC-7BDF-4288-A4DE-2C902662A4C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492D2A0F-BC08-44D5-9F05-206F27DA630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F930151-F67D-42F5-B479-7122E2C00A6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CDEC10D-AEE3-4902-9271-A0F8BCE10F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F73A81A-CEBB-4549-A228-13AB872ABF4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7F46697-4EA3-4951-92C3-A465742B3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F61F16EF-096C-4F64-BFDA-E27B11F135F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0C8D4DE-BAFB-4D81-B9A2-0BE489A99D0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5CAE5E22-F454-4697-A166-CC3EC619409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80C306F-C21D-45A0-A511-E7C34650555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80A146E-10F4-4C01-8F33-9FC82C978E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E477A70-2265-404A-A053-754CB8A90A3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1D45A5C-AEDA-4F57-8763-9F94CE6B757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EDE56362-E2B8-4F45-999A-754B024DAB2A}"/>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CBF68518-C2A1-4A77-BFEA-35B9EA72A8B3}"/>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2D689388-0A76-4749-A967-90D7038C77B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145C71D2-702E-4970-818D-2D389683A2A9}"/>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A73D7667-FB5F-4150-90E9-64E23B51175C}"/>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490952BA-ED04-4498-8AF6-B8EAF6085F27}"/>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51FD9C9C-80EE-4D34-88BE-27F4849C17F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AC3ABEAC-7E55-4B9C-B39F-F7B5296974A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22A75178-F0F6-4E71-8C77-D54766FC6A83}"/>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636D5B8C-D5F0-4B3C-AF87-3C19CE9E45C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E01401F5-CA7D-4947-8232-0B4F2E61E19C}"/>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FD6C236-A026-4322-8958-B8658BCA4C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121677C-F392-4FF2-B8EC-28708D3ACA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C6589A3-5813-4C33-952F-E16640DF9D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AB5AD42-535A-491B-85EA-4596A261F4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57AB348-89B7-41CC-A934-116E83C5F1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21589</xdr:rowOff>
    </xdr:from>
    <xdr:to>
      <xdr:col>55</xdr:col>
      <xdr:colOff>50800</xdr:colOff>
      <xdr:row>106</xdr:row>
      <xdr:rowOff>123189</xdr:rowOff>
    </xdr:to>
    <xdr:sp macro="" textlink="">
      <xdr:nvSpPr>
        <xdr:cNvPr id="477" name="楕円 476">
          <a:extLst>
            <a:ext uri="{FF2B5EF4-FFF2-40B4-BE49-F238E27FC236}">
              <a16:creationId xmlns:a16="http://schemas.microsoft.com/office/drawing/2014/main" id="{8A3BB9DD-F5CB-4319-B275-7FFE6F1C2CAF}"/>
            </a:ext>
          </a:extLst>
        </xdr:cNvPr>
        <xdr:cNvSpPr/>
      </xdr:nvSpPr>
      <xdr:spPr>
        <a:xfrm>
          <a:off x="10426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44466</xdr:rowOff>
    </xdr:from>
    <xdr:ext cx="469744" cy="259045"/>
    <xdr:sp macro="" textlink="">
      <xdr:nvSpPr>
        <xdr:cNvPr id="478" name="【市民会館】&#10;一人当たり面積該当値テキスト">
          <a:extLst>
            <a:ext uri="{FF2B5EF4-FFF2-40B4-BE49-F238E27FC236}">
              <a16:creationId xmlns:a16="http://schemas.microsoft.com/office/drawing/2014/main" id="{CCEAB638-9250-4D85-8DEE-C9E1DF41C346}"/>
            </a:ext>
          </a:extLst>
        </xdr:cNvPr>
        <xdr:cNvSpPr txBox="1"/>
      </xdr:nvSpPr>
      <xdr:spPr>
        <a:xfrm>
          <a:off x="10515600"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79" name="楕円 478">
          <a:extLst>
            <a:ext uri="{FF2B5EF4-FFF2-40B4-BE49-F238E27FC236}">
              <a16:creationId xmlns:a16="http://schemas.microsoft.com/office/drawing/2014/main" id="{1B3A8653-0FCA-4DD6-9959-95C553CFFE58}"/>
            </a:ext>
          </a:extLst>
        </xdr:cNvPr>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81914</xdr:rowOff>
    </xdr:to>
    <xdr:cxnSp macro="">
      <xdr:nvCxnSpPr>
        <xdr:cNvPr id="480" name="直線コネクタ 479">
          <a:extLst>
            <a:ext uri="{FF2B5EF4-FFF2-40B4-BE49-F238E27FC236}">
              <a16:creationId xmlns:a16="http://schemas.microsoft.com/office/drawing/2014/main" id="{AF1523A4-E2CE-44B6-870B-838BF7A9A15B}"/>
            </a:ext>
          </a:extLst>
        </xdr:cNvPr>
        <xdr:cNvCxnSpPr/>
      </xdr:nvCxnSpPr>
      <xdr:spPr>
        <a:xfrm flipV="1">
          <a:off x="9639300" y="182460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38736</xdr:rowOff>
    </xdr:from>
    <xdr:to>
      <xdr:col>46</xdr:col>
      <xdr:colOff>38100</xdr:colOff>
      <xdr:row>106</xdr:row>
      <xdr:rowOff>140336</xdr:rowOff>
    </xdr:to>
    <xdr:sp macro="" textlink="">
      <xdr:nvSpPr>
        <xdr:cNvPr id="481" name="楕円 480">
          <a:extLst>
            <a:ext uri="{FF2B5EF4-FFF2-40B4-BE49-F238E27FC236}">
              <a16:creationId xmlns:a16="http://schemas.microsoft.com/office/drawing/2014/main" id="{2512519B-35E4-4CD8-8A92-5C3D6009561D}"/>
            </a:ext>
          </a:extLst>
        </xdr:cNvPr>
        <xdr:cNvSpPr/>
      </xdr:nvSpPr>
      <xdr:spPr>
        <a:xfrm>
          <a:off x="8699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89536</xdr:rowOff>
    </xdr:to>
    <xdr:cxnSp macro="">
      <xdr:nvCxnSpPr>
        <xdr:cNvPr id="482" name="直線コネクタ 481">
          <a:extLst>
            <a:ext uri="{FF2B5EF4-FFF2-40B4-BE49-F238E27FC236}">
              <a16:creationId xmlns:a16="http://schemas.microsoft.com/office/drawing/2014/main" id="{28C72718-1B03-4CE2-AE18-6653A26C155C}"/>
            </a:ext>
          </a:extLst>
        </xdr:cNvPr>
        <xdr:cNvCxnSpPr/>
      </xdr:nvCxnSpPr>
      <xdr:spPr>
        <a:xfrm flipV="1">
          <a:off x="8750300" y="182556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46355</xdr:rowOff>
    </xdr:from>
    <xdr:to>
      <xdr:col>41</xdr:col>
      <xdr:colOff>101600</xdr:colOff>
      <xdr:row>106</xdr:row>
      <xdr:rowOff>147955</xdr:rowOff>
    </xdr:to>
    <xdr:sp macro="" textlink="">
      <xdr:nvSpPr>
        <xdr:cNvPr id="483" name="楕円 482">
          <a:extLst>
            <a:ext uri="{FF2B5EF4-FFF2-40B4-BE49-F238E27FC236}">
              <a16:creationId xmlns:a16="http://schemas.microsoft.com/office/drawing/2014/main" id="{5CA4D9B6-AB30-4AE7-9D31-01130C5EC450}"/>
            </a:ext>
          </a:extLst>
        </xdr:cNvPr>
        <xdr:cNvSpPr/>
      </xdr:nvSpPr>
      <xdr:spPr>
        <a:xfrm>
          <a:off x="781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89536</xdr:rowOff>
    </xdr:from>
    <xdr:to>
      <xdr:col>45</xdr:col>
      <xdr:colOff>177800</xdr:colOff>
      <xdr:row>106</xdr:row>
      <xdr:rowOff>97155</xdr:rowOff>
    </xdr:to>
    <xdr:cxnSp macro="">
      <xdr:nvCxnSpPr>
        <xdr:cNvPr id="484" name="直線コネクタ 483">
          <a:extLst>
            <a:ext uri="{FF2B5EF4-FFF2-40B4-BE49-F238E27FC236}">
              <a16:creationId xmlns:a16="http://schemas.microsoft.com/office/drawing/2014/main" id="{C0715F36-A792-4F32-8FBC-B993D4182ACD}"/>
            </a:ext>
          </a:extLst>
        </xdr:cNvPr>
        <xdr:cNvCxnSpPr/>
      </xdr:nvCxnSpPr>
      <xdr:spPr>
        <a:xfrm flipV="1">
          <a:off x="7861300" y="182632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53975</xdr:rowOff>
    </xdr:from>
    <xdr:to>
      <xdr:col>36</xdr:col>
      <xdr:colOff>165100</xdr:colOff>
      <xdr:row>106</xdr:row>
      <xdr:rowOff>155575</xdr:rowOff>
    </xdr:to>
    <xdr:sp macro="" textlink="">
      <xdr:nvSpPr>
        <xdr:cNvPr id="485" name="楕円 484">
          <a:extLst>
            <a:ext uri="{FF2B5EF4-FFF2-40B4-BE49-F238E27FC236}">
              <a16:creationId xmlns:a16="http://schemas.microsoft.com/office/drawing/2014/main" id="{940D2FEA-B626-4867-8E8E-CAC7321C2075}"/>
            </a:ext>
          </a:extLst>
        </xdr:cNvPr>
        <xdr:cNvSpPr/>
      </xdr:nvSpPr>
      <xdr:spPr>
        <a:xfrm>
          <a:off x="6921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97155</xdr:rowOff>
    </xdr:from>
    <xdr:to>
      <xdr:col>41</xdr:col>
      <xdr:colOff>50800</xdr:colOff>
      <xdr:row>106</xdr:row>
      <xdr:rowOff>104775</xdr:rowOff>
    </xdr:to>
    <xdr:cxnSp macro="">
      <xdr:nvCxnSpPr>
        <xdr:cNvPr id="486" name="直線コネクタ 485">
          <a:extLst>
            <a:ext uri="{FF2B5EF4-FFF2-40B4-BE49-F238E27FC236}">
              <a16:creationId xmlns:a16="http://schemas.microsoft.com/office/drawing/2014/main" id="{149C4BB8-709F-423A-B480-45E236B71EA5}"/>
            </a:ext>
          </a:extLst>
        </xdr:cNvPr>
        <xdr:cNvCxnSpPr/>
      </xdr:nvCxnSpPr>
      <xdr:spPr>
        <a:xfrm flipV="1">
          <a:off x="6972300" y="182708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2B4D81C5-5714-46D3-9DF5-690B843225CC}"/>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EBFAC37D-FE26-45C7-8CE6-37B0FC2F1395}"/>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B15C0438-9C3A-45A7-9E09-1095D3DC8905}"/>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64A51D87-9E21-456C-BD71-733C674A50DC}"/>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149241</xdr:rowOff>
    </xdr:from>
    <xdr:ext cx="469744" cy="259045"/>
    <xdr:sp macro="" textlink="">
      <xdr:nvSpPr>
        <xdr:cNvPr id="491" name="n_1mainValue【市民会館】&#10;一人当たり面積">
          <a:extLst>
            <a:ext uri="{FF2B5EF4-FFF2-40B4-BE49-F238E27FC236}">
              <a16:creationId xmlns:a16="http://schemas.microsoft.com/office/drawing/2014/main" id="{3A82CCCD-9AEB-44D0-A43D-2FA429461A8A}"/>
            </a:ext>
          </a:extLst>
        </xdr:cNvPr>
        <xdr:cNvSpPr txBox="1"/>
      </xdr:nvSpPr>
      <xdr:spPr>
        <a:xfrm>
          <a:off x="9391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156863</xdr:rowOff>
    </xdr:from>
    <xdr:ext cx="469744" cy="259045"/>
    <xdr:sp macro="" textlink="">
      <xdr:nvSpPr>
        <xdr:cNvPr id="492" name="n_2mainValue【市民会館】&#10;一人当たり面積">
          <a:extLst>
            <a:ext uri="{FF2B5EF4-FFF2-40B4-BE49-F238E27FC236}">
              <a16:creationId xmlns:a16="http://schemas.microsoft.com/office/drawing/2014/main" id="{310540B9-17EF-4B8F-B232-74773CD86F79}"/>
            </a:ext>
          </a:extLst>
        </xdr:cNvPr>
        <xdr:cNvSpPr txBox="1"/>
      </xdr:nvSpPr>
      <xdr:spPr>
        <a:xfrm>
          <a:off x="8515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164482</xdr:rowOff>
    </xdr:from>
    <xdr:ext cx="469744" cy="259045"/>
    <xdr:sp macro="" textlink="">
      <xdr:nvSpPr>
        <xdr:cNvPr id="493" name="n_3mainValue【市民会館】&#10;一人当たり面積">
          <a:extLst>
            <a:ext uri="{FF2B5EF4-FFF2-40B4-BE49-F238E27FC236}">
              <a16:creationId xmlns:a16="http://schemas.microsoft.com/office/drawing/2014/main" id="{2E22504B-4476-41C1-9B5A-9736E3239EB0}"/>
            </a:ext>
          </a:extLst>
        </xdr:cNvPr>
        <xdr:cNvSpPr txBox="1"/>
      </xdr:nvSpPr>
      <xdr:spPr>
        <a:xfrm>
          <a:off x="7626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652</xdr:rowOff>
    </xdr:from>
    <xdr:ext cx="469744" cy="259045"/>
    <xdr:sp macro="" textlink="">
      <xdr:nvSpPr>
        <xdr:cNvPr id="494" name="n_4mainValue【市民会館】&#10;一人当たり面積">
          <a:extLst>
            <a:ext uri="{FF2B5EF4-FFF2-40B4-BE49-F238E27FC236}">
              <a16:creationId xmlns:a16="http://schemas.microsoft.com/office/drawing/2014/main" id="{9718DDEC-F785-4682-98C5-BD18496636C0}"/>
            </a:ext>
          </a:extLst>
        </xdr:cNvPr>
        <xdr:cNvSpPr txBox="1"/>
      </xdr:nvSpPr>
      <xdr:spPr>
        <a:xfrm>
          <a:off x="6737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7D89A02-C30B-4D1D-9ABD-2E28F120DD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CAE9D11-675E-425A-90EC-0F7251AA84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9B29E16-C960-46EB-A799-225041DE08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62DE84C-7BCB-414C-B6C9-B568A7DF42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125D34D-9676-46ED-ABCF-960846BF2E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0FDE0B1-4166-45FA-BE5E-7AE2AFD0AD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50CF0E8-3BF2-4206-BBFB-8D049FD22A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2D3C7D1-513B-4765-8448-DD155E2486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FE7B26C-0438-4427-BD40-078FC1141D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220D3AB-C0A1-4CDE-AB3C-AD04FD3065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B0780B4F-EAA9-4DFF-BA6E-844B6E7229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4AC3B927-69BE-4B32-B799-B93EE168DBC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12B013B-7A74-4648-A514-0861A12796F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C5102D02-71DB-459A-A9E9-43DC52F5AAF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9EC59B8D-7671-43AE-986E-2AEFF9754B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3241DB00-7CED-47F4-A4E9-A260FC8EF9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E7C26DE-C14F-4D80-A03C-2E1C553B887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72AE6995-1F32-4B96-AD5C-74EE4AB26A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7E4CF4E9-A412-45A3-83B0-2311638B780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BEC0DDB0-08F7-4DCE-A0DE-EB371C47FA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A6F45E1C-52BA-4615-97F3-DE77230B47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634A75B-17AB-4F89-A945-792B94ABE4C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7C9E881-861E-49E0-B780-70F9557BDFA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6D47E34-8EEF-4A40-873F-C308BEB7A4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E542095A-C97E-40EB-B04A-69C9BC15FA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54E1A276-E3F7-4220-B4E9-2A717DE0D3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22E90043-9860-40F6-8158-EACD3D6EDE16}"/>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B8346EA8-473C-42D6-8B2D-35CBBF930248}"/>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2F60BFCB-4D97-4342-A04C-2FD8E80C032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42433BD6-0848-4FC1-932D-643E0A833F43}"/>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156B9406-A671-46F6-A073-67BB1D6A0568}"/>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D53462A4-3286-4EB9-92DB-98382C74C445}"/>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87E73019-251C-44F8-AFAE-D7BF87BFE08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286169BA-FF14-4AA7-B1E9-1C45D1891B3F}"/>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27F4237F-3C54-4AC2-9335-5D80F90FF1B7}"/>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2B6A8E0F-AFF9-4FEC-AA1D-D34F723E3436}"/>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5AF6B4E-6FB4-42A0-82E8-B448445F6E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9F63D23-A42E-422E-8CC5-7BAB2E2C377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972F07E-3D55-4F4B-B94D-C3D99256DC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36C6E8D-51A6-482D-9406-940B967F2C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32716B0-A84E-4A5C-8941-D39EDCD417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36" name="楕円 535">
          <a:extLst>
            <a:ext uri="{FF2B5EF4-FFF2-40B4-BE49-F238E27FC236}">
              <a16:creationId xmlns:a16="http://schemas.microsoft.com/office/drawing/2014/main" id="{E7592F40-D536-480A-869A-259C9F2C4E5A}"/>
            </a:ext>
          </a:extLst>
        </xdr:cNvPr>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AE5EE777-23DF-443D-9A9C-E385191CD5E4}"/>
            </a:ext>
          </a:extLst>
        </xdr:cNvPr>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538" name="楕円 537">
          <a:extLst>
            <a:ext uri="{FF2B5EF4-FFF2-40B4-BE49-F238E27FC236}">
              <a16:creationId xmlns:a16="http://schemas.microsoft.com/office/drawing/2014/main" id="{615F4C40-D33E-4A00-BE70-281A46120AE7}"/>
            </a:ext>
          </a:extLst>
        </xdr:cNvPr>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152944</xdr:rowOff>
    </xdr:from>
    <xdr:to>
      <xdr:col>85</xdr:col>
      <xdr:colOff>127000</xdr:colOff>
      <xdr:row>39</xdr:row>
      <xdr:rowOff>15784</xdr:rowOff>
    </xdr:to>
    <xdr:cxnSp macro="">
      <xdr:nvCxnSpPr>
        <xdr:cNvPr id="539" name="直線コネクタ 538">
          <a:extLst>
            <a:ext uri="{FF2B5EF4-FFF2-40B4-BE49-F238E27FC236}">
              <a16:creationId xmlns:a16="http://schemas.microsoft.com/office/drawing/2014/main" id="{1DA3165D-EC96-42D0-B9A0-FF695DDC4755}"/>
            </a:ext>
          </a:extLst>
        </xdr:cNvPr>
        <xdr:cNvCxnSpPr/>
      </xdr:nvCxnSpPr>
      <xdr:spPr>
        <a:xfrm>
          <a:off x="15481300" y="66680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540" name="楕円 539">
          <a:extLst>
            <a:ext uri="{FF2B5EF4-FFF2-40B4-BE49-F238E27FC236}">
              <a16:creationId xmlns:a16="http://schemas.microsoft.com/office/drawing/2014/main" id="{C7D9A9F0-6AD5-48DE-8815-660B357D1D45}"/>
            </a:ext>
          </a:extLst>
        </xdr:cNvPr>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152944</xdr:rowOff>
    </xdr:to>
    <xdr:cxnSp macro="">
      <xdr:nvCxnSpPr>
        <xdr:cNvPr id="541" name="直線コネクタ 540">
          <a:extLst>
            <a:ext uri="{FF2B5EF4-FFF2-40B4-BE49-F238E27FC236}">
              <a16:creationId xmlns:a16="http://schemas.microsoft.com/office/drawing/2014/main" id="{764E349B-3E21-414F-A0AA-A99B69C07B63}"/>
            </a:ext>
          </a:extLst>
        </xdr:cNvPr>
        <xdr:cNvCxnSpPr/>
      </xdr:nvCxnSpPr>
      <xdr:spPr>
        <a:xfrm>
          <a:off x="14592300" y="662069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542" name="楕円 541">
          <a:extLst>
            <a:ext uri="{FF2B5EF4-FFF2-40B4-BE49-F238E27FC236}">
              <a16:creationId xmlns:a16="http://schemas.microsoft.com/office/drawing/2014/main" id="{643EFC71-4A83-4DE3-84FF-D6C8531E10FF}"/>
            </a:ext>
          </a:extLst>
        </xdr:cNvPr>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105591</xdr:rowOff>
    </xdr:to>
    <xdr:cxnSp macro="">
      <xdr:nvCxnSpPr>
        <xdr:cNvPr id="543" name="直線コネクタ 542">
          <a:extLst>
            <a:ext uri="{FF2B5EF4-FFF2-40B4-BE49-F238E27FC236}">
              <a16:creationId xmlns:a16="http://schemas.microsoft.com/office/drawing/2014/main" id="{F70BF87D-6736-4B80-90E8-57F15179CBC0}"/>
            </a:ext>
          </a:extLst>
        </xdr:cNvPr>
        <xdr:cNvCxnSpPr/>
      </xdr:nvCxnSpPr>
      <xdr:spPr>
        <a:xfrm>
          <a:off x="13703300" y="658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544" name="楕円 543">
          <a:extLst>
            <a:ext uri="{FF2B5EF4-FFF2-40B4-BE49-F238E27FC236}">
              <a16:creationId xmlns:a16="http://schemas.microsoft.com/office/drawing/2014/main" id="{6D2F9DC7-545A-416D-BF93-BEB4D88AE330}"/>
            </a:ext>
          </a:extLst>
        </xdr:cNvPr>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35378</xdr:rowOff>
    </xdr:from>
    <xdr:to>
      <xdr:col>71</xdr:col>
      <xdr:colOff>177800</xdr:colOff>
      <xdr:row>38</xdr:row>
      <xdr:rowOff>69669</xdr:rowOff>
    </xdr:to>
    <xdr:cxnSp macro="">
      <xdr:nvCxnSpPr>
        <xdr:cNvPr id="545" name="直線コネクタ 544">
          <a:extLst>
            <a:ext uri="{FF2B5EF4-FFF2-40B4-BE49-F238E27FC236}">
              <a16:creationId xmlns:a16="http://schemas.microsoft.com/office/drawing/2014/main" id="{69BE8E96-126A-412B-A58C-A606A99A6303}"/>
            </a:ext>
          </a:extLst>
        </xdr:cNvPr>
        <xdr:cNvCxnSpPr/>
      </xdr:nvCxnSpPr>
      <xdr:spPr>
        <a:xfrm>
          <a:off x="12814300" y="65504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C90DB92D-1237-4B7E-9374-CC72811D7B78}"/>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4CFBD839-C25A-4A82-9068-B3CB69B734E2}"/>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99DBDF9-F062-4D11-9027-B5D85E01906D}"/>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3390E554-AB20-453A-9B31-5BF6E0A9FA97}"/>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D28AFA51-C0C1-44AC-B0A9-92A99E2FE827}"/>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D6E6B013-75FD-494F-863A-52310BEADB47}"/>
            </a:ext>
          </a:extLst>
        </xdr:cNvPr>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159E2D21-9BA7-467C-9A31-49AF5C6F63F0}"/>
            </a:ext>
          </a:extLst>
        </xdr:cNvPr>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47EE872D-489E-4FD6-B9F6-DBF36F7ACA1E}"/>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FEC0DF9E-EA96-4123-9F10-AC656E5A7C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D4AA528D-2E94-4263-857F-CA1A86D6BF4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B2F876E7-6DDC-4EAC-A7DB-2B74B88788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FA0E770-5CDA-45F8-87B9-6F94ADA63C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C770F70A-C389-4193-B0DD-D315ADCCB0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321F74F-511A-4F54-9E58-6CC13E6910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3D578009-94B5-4992-B4EF-AB3442D74B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E9ABAFA7-D0C7-40FA-8535-68E5ED6645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1BAD0DC6-0600-40E1-92E4-07F407DCAF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29572E89-91F0-4145-9E04-1397333374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744C43DB-AA20-4069-9667-8C48BD01720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99988E6A-9A26-469E-94FF-EBD7192041B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250B5826-2C05-46CE-856F-43C2B96CFE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7F3A6858-6718-4ED2-AE0D-94F753C366A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EA5868CF-8CBE-488D-95C4-0DE8ADDB3D6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CBEFE100-76FC-4C1D-9248-6C9C2F929F7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3B6361D7-1201-4B60-931B-86E37C0ED43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1E1AA29E-1CAF-4F42-9CB4-9CD7F01AEA5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141D5EF-EE75-407C-B201-8DF877BF56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B1115500-801A-4A01-AA66-C08CAAFE4A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B14CD052-DAC9-4C35-87B4-3E7FA29E0F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891E1C22-61B0-4617-BD70-A923CE1B16B6}"/>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EC739B99-ED38-4B53-9330-718D46EE0A43}"/>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1E99423B-8C0D-4396-A888-2201EBCA393E}"/>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F622CA67-7D0D-4D11-8F20-7D964A401082}"/>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81A0103B-A2E6-4075-BE3B-E99B21434861}"/>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DC6E3A49-3AB5-41CD-98AD-49B5087FA032}"/>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340A3452-11C4-44D5-A32B-3E98236CE6A3}"/>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8FA09F6E-D785-468C-AB75-85699E6B2F9C}"/>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2495B2D5-4A46-4504-8059-AF47541AD022}"/>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659A6922-A64D-417F-BD01-E8CEED1DFDE2}"/>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57DC0EEC-60D2-4BAA-909B-42977293758B}"/>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7B0721F-F9D7-4E2C-9C99-3B6ECBFCD5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97A5E30-C169-47FC-BB7C-5AC8BEF67D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B9FD666-848D-458E-AF5E-AFCEF912A9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3308F15-E6B1-4689-B16F-A903F1A7FF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9DD4FE0-E790-4EEF-A957-95F2D684A4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22693</xdr:rowOff>
    </xdr:from>
    <xdr:to>
      <xdr:col>116</xdr:col>
      <xdr:colOff>114300</xdr:colOff>
      <xdr:row>40</xdr:row>
      <xdr:rowOff>124293</xdr:rowOff>
    </xdr:to>
    <xdr:sp macro="" textlink="">
      <xdr:nvSpPr>
        <xdr:cNvPr id="591" name="楕円 590">
          <a:extLst>
            <a:ext uri="{FF2B5EF4-FFF2-40B4-BE49-F238E27FC236}">
              <a16:creationId xmlns:a16="http://schemas.microsoft.com/office/drawing/2014/main" id="{DDBFF9B4-9C55-4C01-82AD-65AF1C0BE36F}"/>
            </a:ext>
          </a:extLst>
        </xdr:cNvPr>
        <xdr:cNvSpPr/>
      </xdr:nvSpPr>
      <xdr:spPr>
        <a:xfrm>
          <a:off x="22110700" y="6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1120</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3180E98D-279D-4738-B147-DAF2B4F518A5}"/>
            </a:ext>
          </a:extLst>
        </xdr:cNvPr>
        <xdr:cNvSpPr txBox="1"/>
      </xdr:nvSpPr>
      <xdr:spPr>
        <a:xfrm>
          <a:off x="22199600" y="68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30690</xdr:rowOff>
    </xdr:from>
    <xdr:to>
      <xdr:col>112</xdr:col>
      <xdr:colOff>38100</xdr:colOff>
      <xdr:row>40</xdr:row>
      <xdr:rowOff>132290</xdr:rowOff>
    </xdr:to>
    <xdr:sp macro="" textlink="">
      <xdr:nvSpPr>
        <xdr:cNvPr id="593" name="楕円 592">
          <a:extLst>
            <a:ext uri="{FF2B5EF4-FFF2-40B4-BE49-F238E27FC236}">
              <a16:creationId xmlns:a16="http://schemas.microsoft.com/office/drawing/2014/main" id="{1C76BAEF-2E6C-4E50-95AA-99FB16C1F4EF}"/>
            </a:ext>
          </a:extLst>
        </xdr:cNvPr>
        <xdr:cNvSpPr/>
      </xdr:nvSpPr>
      <xdr:spPr>
        <a:xfrm>
          <a:off x="21272500" y="68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73493</xdr:rowOff>
    </xdr:from>
    <xdr:to>
      <xdr:col>116</xdr:col>
      <xdr:colOff>63500</xdr:colOff>
      <xdr:row>40</xdr:row>
      <xdr:rowOff>81490</xdr:rowOff>
    </xdr:to>
    <xdr:cxnSp macro="">
      <xdr:nvCxnSpPr>
        <xdr:cNvPr id="594" name="直線コネクタ 593">
          <a:extLst>
            <a:ext uri="{FF2B5EF4-FFF2-40B4-BE49-F238E27FC236}">
              <a16:creationId xmlns:a16="http://schemas.microsoft.com/office/drawing/2014/main" id="{21AFF6AD-C187-4968-839E-B66928845A8A}"/>
            </a:ext>
          </a:extLst>
        </xdr:cNvPr>
        <xdr:cNvCxnSpPr/>
      </xdr:nvCxnSpPr>
      <xdr:spPr>
        <a:xfrm flipV="1">
          <a:off x="21323300" y="6931493"/>
          <a:ext cx="8382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28852</xdr:rowOff>
    </xdr:from>
    <xdr:to>
      <xdr:col>107</xdr:col>
      <xdr:colOff>101600</xdr:colOff>
      <xdr:row>40</xdr:row>
      <xdr:rowOff>130452</xdr:rowOff>
    </xdr:to>
    <xdr:sp macro="" textlink="">
      <xdr:nvSpPr>
        <xdr:cNvPr id="595" name="楕円 594">
          <a:extLst>
            <a:ext uri="{FF2B5EF4-FFF2-40B4-BE49-F238E27FC236}">
              <a16:creationId xmlns:a16="http://schemas.microsoft.com/office/drawing/2014/main" id="{F57A27B8-5D38-47AB-A4D0-275D578DB968}"/>
            </a:ext>
          </a:extLst>
        </xdr:cNvPr>
        <xdr:cNvSpPr/>
      </xdr:nvSpPr>
      <xdr:spPr>
        <a:xfrm>
          <a:off x="20383500" y="68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79652</xdr:rowOff>
    </xdr:from>
    <xdr:to>
      <xdr:col>111</xdr:col>
      <xdr:colOff>177800</xdr:colOff>
      <xdr:row>40</xdr:row>
      <xdr:rowOff>81490</xdr:rowOff>
    </xdr:to>
    <xdr:cxnSp macro="">
      <xdr:nvCxnSpPr>
        <xdr:cNvPr id="596" name="直線コネクタ 595">
          <a:extLst>
            <a:ext uri="{FF2B5EF4-FFF2-40B4-BE49-F238E27FC236}">
              <a16:creationId xmlns:a16="http://schemas.microsoft.com/office/drawing/2014/main" id="{8BE2667A-B048-48DD-8C3D-3A4F4804A706}"/>
            </a:ext>
          </a:extLst>
        </xdr:cNvPr>
        <xdr:cNvCxnSpPr/>
      </xdr:nvCxnSpPr>
      <xdr:spPr>
        <a:xfrm>
          <a:off x="20434300" y="6937652"/>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38549</xdr:rowOff>
    </xdr:from>
    <xdr:to>
      <xdr:col>102</xdr:col>
      <xdr:colOff>165100</xdr:colOff>
      <xdr:row>40</xdr:row>
      <xdr:rowOff>140149</xdr:rowOff>
    </xdr:to>
    <xdr:sp macro="" textlink="">
      <xdr:nvSpPr>
        <xdr:cNvPr id="597" name="楕円 596">
          <a:extLst>
            <a:ext uri="{FF2B5EF4-FFF2-40B4-BE49-F238E27FC236}">
              <a16:creationId xmlns:a16="http://schemas.microsoft.com/office/drawing/2014/main" id="{EB84F981-1989-4736-8EB9-33F01A9C9B41}"/>
            </a:ext>
          </a:extLst>
        </xdr:cNvPr>
        <xdr:cNvSpPr/>
      </xdr:nvSpPr>
      <xdr:spPr>
        <a:xfrm>
          <a:off x="19494500" y="68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79652</xdr:rowOff>
    </xdr:from>
    <xdr:to>
      <xdr:col>107</xdr:col>
      <xdr:colOff>50800</xdr:colOff>
      <xdr:row>40</xdr:row>
      <xdr:rowOff>89349</xdr:rowOff>
    </xdr:to>
    <xdr:cxnSp macro="">
      <xdr:nvCxnSpPr>
        <xdr:cNvPr id="598" name="直線コネクタ 597">
          <a:extLst>
            <a:ext uri="{FF2B5EF4-FFF2-40B4-BE49-F238E27FC236}">
              <a16:creationId xmlns:a16="http://schemas.microsoft.com/office/drawing/2014/main" id="{BBB06CDB-492E-4B56-83A0-4673902E3AD0}"/>
            </a:ext>
          </a:extLst>
        </xdr:cNvPr>
        <xdr:cNvCxnSpPr/>
      </xdr:nvCxnSpPr>
      <xdr:spPr>
        <a:xfrm flipV="1">
          <a:off x="19545300" y="6937652"/>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45078</xdr:rowOff>
    </xdr:from>
    <xdr:to>
      <xdr:col>98</xdr:col>
      <xdr:colOff>38100</xdr:colOff>
      <xdr:row>40</xdr:row>
      <xdr:rowOff>146678</xdr:rowOff>
    </xdr:to>
    <xdr:sp macro="" textlink="">
      <xdr:nvSpPr>
        <xdr:cNvPr id="599" name="楕円 598">
          <a:extLst>
            <a:ext uri="{FF2B5EF4-FFF2-40B4-BE49-F238E27FC236}">
              <a16:creationId xmlns:a16="http://schemas.microsoft.com/office/drawing/2014/main" id="{FB8A4EF6-29CE-4547-BA88-EFACB9D31D54}"/>
            </a:ext>
          </a:extLst>
        </xdr:cNvPr>
        <xdr:cNvSpPr/>
      </xdr:nvSpPr>
      <xdr:spPr>
        <a:xfrm>
          <a:off x="18605500" y="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89349</xdr:rowOff>
    </xdr:from>
    <xdr:to>
      <xdr:col>102</xdr:col>
      <xdr:colOff>114300</xdr:colOff>
      <xdr:row>40</xdr:row>
      <xdr:rowOff>95878</xdr:rowOff>
    </xdr:to>
    <xdr:cxnSp macro="">
      <xdr:nvCxnSpPr>
        <xdr:cNvPr id="600" name="直線コネクタ 599">
          <a:extLst>
            <a:ext uri="{FF2B5EF4-FFF2-40B4-BE49-F238E27FC236}">
              <a16:creationId xmlns:a16="http://schemas.microsoft.com/office/drawing/2014/main" id="{6726D7D8-6543-4947-A390-0419172C47D5}"/>
            </a:ext>
          </a:extLst>
        </xdr:cNvPr>
        <xdr:cNvCxnSpPr/>
      </xdr:nvCxnSpPr>
      <xdr:spPr>
        <a:xfrm flipV="1">
          <a:off x="18656300" y="6947349"/>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863705A6-E5A3-44C0-9BC3-90A31B2CEB21}"/>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2FF4496-D200-4D9E-AD47-A54727FA6AEC}"/>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50299D72-AB54-468D-8769-0F06BFB36C5F}"/>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67F62615-51B4-4D70-8D7F-815AECDA3862}"/>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123417</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36F875B2-B37D-4A28-BBBB-530C6E568680}"/>
            </a:ext>
          </a:extLst>
        </xdr:cNvPr>
        <xdr:cNvSpPr txBox="1"/>
      </xdr:nvSpPr>
      <xdr:spPr>
        <a:xfrm>
          <a:off x="21043411" y="69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121579</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C59A2441-5399-41B2-AEC0-0B87E3EAC7CA}"/>
            </a:ext>
          </a:extLst>
        </xdr:cNvPr>
        <xdr:cNvSpPr txBox="1"/>
      </xdr:nvSpPr>
      <xdr:spPr>
        <a:xfrm>
          <a:off x="20167111" y="69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131276</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FE1B2A9E-26B4-4D90-AC37-0BBF329ADE07}"/>
            </a:ext>
          </a:extLst>
        </xdr:cNvPr>
        <xdr:cNvSpPr txBox="1"/>
      </xdr:nvSpPr>
      <xdr:spPr>
        <a:xfrm>
          <a:off x="19278111" y="69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137805</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A12E5211-FE84-4338-A099-74BCE01D93F4}"/>
            </a:ext>
          </a:extLst>
        </xdr:cNvPr>
        <xdr:cNvSpPr txBox="1"/>
      </xdr:nvSpPr>
      <xdr:spPr>
        <a:xfrm>
          <a:off x="18389111" y="6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41C4EBA9-8AE3-46D3-B1A0-F1EAA32AD7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00228F7-C982-4877-9123-7288ACA7C9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66D0ED1D-CF4D-4B08-8E68-445AB83E3B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DC45DEB-4ADD-44A1-9B6F-EC4753FEE2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4E6FB10E-EE64-4A61-9BE4-C7741C8523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86BA7542-C3F6-488A-91AA-16FD27E209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F9BED34B-2510-493F-9096-1C9F653720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E1AF34A7-51DC-4380-B002-F472998FFD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A9FBB0AB-C4AA-4FB5-AC60-7482E0E5C23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7198CA19-F7A8-4DBE-9472-4429DFC5DE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9C715B60-8925-4AD2-A896-A47485FA04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53859058-48C3-4DAE-A673-B5C629BA4AD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A7492112-58BC-404A-AEAE-446ECB9620C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8A6BB09E-C215-4671-932A-55CA542B26A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D1E771E0-C730-4999-8EE5-C76854D69D7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F856B227-D8E8-48B8-8B8A-63ACD30CBE3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795BE924-1CF3-42B5-A410-0B1C954DAED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264CB634-7E60-4442-9B7F-B48FF352622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612F02D3-9F12-4544-AB42-475043466FF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DDE89A52-0472-4899-9C88-04037B3344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AE515B5F-565F-41DF-980E-9CF77E65A3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5C1B2297-352E-4D8D-BC9F-53E36271E2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7E48BDC-052D-4DC6-99D8-5C0F531DDC9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4AC2D053-482C-454B-86CB-A5DDA39A2C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A1D381E2-EB7B-4BFA-BF62-78A0E59A03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99007604-F9D9-4895-AA68-C46EA6856742}"/>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91004C9D-741E-46B7-AB4C-74F555A6F01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816132BB-A347-4308-85D9-0E88BED9FEF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CB77B872-9276-409F-8425-BD4ADFDCE8B3}"/>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513F076A-A87A-4682-A5C0-A703578B6679}"/>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7BE7CFC1-285D-4287-9116-11BDC6733841}"/>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B80D4B3B-1F59-4ED8-A912-F738DE225D0D}"/>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F0653BC2-DC7B-4002-A633-04AD98F03145}"/>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68AE2A9F-92B6-4957-85B9-43C55D979CA3}"/>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F83D8D01-9363-4BCD-9A92-64362EB7044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4A06A89E-1086-4FDB-88DB-15667DEF08D3}"/>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4524265-259D-4AB5-B828-676C639201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7AC6711-E869-48D2-8BDB-C933359066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852F286-7F49-4414-BCD1-67C7BBD07B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8E6A836-9315-431B-ADBA-BA9AB1C136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6EBAAA5-2EF9-461A-B01A-57D82DEABC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25944</xdr:rowOff>
    </xdr:from>
    <xdr:to>
      <xdr:col>85</xdr:col>
      <xdr:colOff>177800</xdr:colOff>
      <xdr:row>60</xdr:row>
      <xdr:rowOff>127544</xdr:rowOff>
    </xdr:to>
    <xdr:sp macro="" textlink="">
      <xdr:nvSpPr>
        <xdr:cNvPr id="650" name="楕円 649">
          <a:extLst>
            <a:ext uri="{FF2B5EF4-FFF2-40B4-BE49-F238E27FC236}">
              <a16:creationId xmlns:a16="http://schemas.microsoft.com/office/drawing/2014/main" id="{734414FA-7E47-4ACD-B578-C0B204863422}"/>
            </a:ext>
          </a:extLst>
        </xdr:cNvPr>
        <xdr:cNvSpPr/>
      </xdr:nvSpPr>
      <xdr:spPr>
        <a:xfrm>
          <a:off x="16268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4371</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28D71078-993D-4DF0-A0C6-7C429F5AE101}"/>
            </a:ext>
          </a:extLst>
        </xdr:cNvPr>
        <xdr:cNvSpPr txBox="1"/>
      </xdr:nvSpPr>
      <xdr:spPr>
        <a:xfrm>
          <a:off x="16357600"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161472</xdr:rowOff>
    </xdr:from>
    <xdr:to>
      <xdr:col>81</xdr:col>
      <xdr:colOff>101600</xdr:colOff>
      <xdr:row>60</xdr:row>
      <xdr:rowOff>91622</xdr:rowOff>
    </xdr:to>
    <xdr:sp macro="" textlink="">
      <xdr:nvSpPr>
        <xdr:cNvPr id="652" name="楕円 651">
          <a:extLst>
            <a:ext uri="{FF2B5EF4-FFF2-40B4-BE49-F238E27FC236}">
              <a16:creationId xmlns:a16="http://schemas.microsoft.com/office/drawing/2014/main" id="{AF53FF53-726F-4C90-B7B6-582124DADBE3}"/>
            </a:ext>
          </a:extLst>
        </xdr:cNvPr>
        <xdr:cNvSpPr/>
      </xdr:nvSpPr>
      <xdr:spPr>
        <a:xfrm>
          <a:off x="15430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40822</xdr:rowOff>
    </xdr:from>
    <xdr:to>
      <xdr:col>85</xdr:col>
      <xdr:colOff>127000</xdr:colOff>
      <xdr:row>60</xdr:row>
      <xdr:rowOff>76744</xdr:rowOff>
    </xdr:to>
    <xdr:cxnSp macro="">
      <xdr:nvCxnSpPr>
        <xdr:cNvPr id="653" name="直線コネクタ 652">
          <a:extLst>
            <a:ext uri="{FF2B5EF4-FFF2-40B4-BE49-F238E27FC236}">
              <a16:creationId xmlns:a16="http://schemas.microsoft.com/office/drawing/2014/main" id="{AEA861BC-460C-4863-9361-E06F6E7E3DCA}"/>
            </a:ext>
          </a:extLst>
        </xdr:cNvPr>
        <xdr:cNvCxnSpPr/>
      </xdr:nvCxnSpPr>
      <xdr:spPr>
        <a:xfrm>
          <a:off x="15481300" y="103278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654" name="楕円 653">
          <a:extLst>
            <a:ext uri="{FF2B5EF4-FFF2-40B4-BE49-F238E27FC236}">
              <a16:creationId xmlns:a16="http://schemas.microsoft.com/office/drawing/2014/main" id="{F9728F8F-F844-4014-91CC-53A6AEE55BD0}"/>
            </a:ext>
          </a:extLst>
        </xdr:cNvPr>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40822</xdr:rowOff>
    </xdr:to>
    <xdr:cxnSp macro="">
      <xdr:nvCxnSpPr>
        <xdr:cNvPr id="655" name="直線コネクタ 654">
          <a:extLst>
            <a:ext uri="{FF2B5EF4-FFF2-40B4-BE49-F238E27FC236}">
              <a16:creationId xmlns:a16="http://schemas.microsoft.com/office/drawing/2014/main" id="{2C19D33F-7032-4F02-A034-C72970EC9E23}"/>
            </a:ext>
          </a:extLst>
        </xdr:cNvPr>
        <xdr:cNvCxnSpPr/>
      </xdr:nvCxnSpPr>
      <xdr:spPr>
        <a:xfrm>
          <a:off x="14592300" y="102902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56" name="楕円 655">
          <a:extLst>
            <a:ext uri="{FF2B5EF4-FFF2-40B4-BE49-F238E27FC236}">
              <a16:creationId xmlns:a16="http://schemas.microsoft.com/office/drawing/2014/main" id="{65A94C1B-6FC8-4E38-82A5-72F8DDAFAC39}"/>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3266</xdr:rowOff>
    </xdr:to>
    <xdr:cxnSp macro="">
      <xdr:nvCxnSpPr>
        <xdr:cNvPr id="657" name="直線コネクタ 656">
          <a:extLst>
            <a:ext uri="{FF2B5EF4-FFF2-40B4-BE49-F238E27FC236}">
              <a16:creationId xmlns:a16="http://schemas.microsoft.com/office/drawing/2014/main" id="{4D16F7B0-CA1A-4DAB-B5A9-EAF933BA7B6C}"/>
            </a:ext>
          </a:extLst>
        </xdr:cNvPr>
        <xdr:cNvCxnSpPr/>
      </xdr:nvCxnSpPr>
      <xdr:spPr>
        <a:xfrm>
          <a:off x="13703300" y="102527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50437</xdr:rowOff>
    </xdr:from>
    <xdr:to>
      <xdr:col>67</xdr:col>
      <xdr:colOff>101600</xdr:colOff>
      <xdr:row>59</xdr:row>
      <xdr:rowOff>152037</xdr:rowOff>
    </xdr:to>
    <xdr:sp macro="" textlink="">
      <xdr:nvSpPr>
        <xdr:cNvPr id="658" name="楕円 657">
          <a:extLst>
            <a:ext uri="{FF2B5EF4-FFF2-40B4-BE49-F238E27FC236}">
              <a16:creationId xmlns:a16="http://schemas.microsoft.com/office/drawing/2014/main" id="{9A6DD1F8-DCE0-422A-A5D3-51289BF148C9}"/>
            </a:ext>
          </a:extLst>
        </xdr:cNvPr>
        <xdr:cNvSpPr/>
      </xdr:nvSpPr>
      <xdr:spPr>
        <a:xfrm>
          <a:off x="12763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101237</xdr:rowOff>
    </xdr:from>
    <xdr:to>
      <xdr:col>71</xdr:col>
      <xdr:colOff>177800</xdr:colOff>
      <xdr:row>59</xdr:row>
      <xdr:rowOff>137160</xdr:rowOff>
    </xdr:to>
    <xdr:cxnSp macro="">
      <xdr:nvCxnSpPr>
        <xdr:cNvPr id="659" name="直線コネクタ 658">
          <a:extLst>
            <a:ext uri="{FF2B5EF4-FFF2-40B4-BE49-F238E27FC236}">
              <a16:creationId xmlns:a16="http://schemas.microsoft.com/office/drawing/2014/main" id="{884ABEB1-799E-4D7A-9AC1-95DF6428EFF9}"/>
            </a:ext>
          </a:extLst>
        </xdr:cNvPr>
        <xdr:cNvCxnSpPr/>
      </xdr:nvCxnSpPr>
      <xdr:spPr>
        <a:xfrm>
          <a:off x="12814300" y="1021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E2B68143-3BB1-41B1-A1A6-D8AD9956F9FE}"/>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BD3DC90D-7975-47AC-91AD-B5176C31FE0A}"/>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CBD9C06C-E6DD-4191-9812-AFFAED943D81}"/>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31AF59AB-8272-41B9-BEFA-7FF5F07B745F}"/>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82749</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8A78AFA8-B36B-491B-9576-4A30EEA93C83}"/>
            </a:ext>
          </a:extLst>
        </xdr:cNvPr>
        <xdr:cNvSpPr txBox="1"/>
      </xdr:nvSpPr>
      <xdr:spPr>
        <a:xfrm>
          <a:off x="15266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9200368C-D116-4875-9377-A8A4ACDC789C}"/>
            </a:ext>
          </a:extLst>
        </xdr:cNvPr>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DDE1BC9F-A636-4A6E-B0A6-CAD5265BB159}"/>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143164</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E111B15E-D591-4968-B55B-3B599E807564}"/>
            </a:ext>
          </a:extLst>
        </xdr:cNvPr>
        <xdr:cNvSpPr txBox="1"/>
      </xdr:nvSpPr>
      <xdr:spPr>
        <a:xfrm>
          <a:off x="12611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5F45C074-256F-4DC0-81B1-C6D2E27973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A421945-C2FF-4B33-8D49-9F6378134E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CAD78699-CD0A-46C3-9A1E-08468F064F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D7EE3956-CF3E-43CF-ABA8-D3A11A1B09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1441A2E-0448-448E-9783-501643A559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BE854F6-38BC-453B-AD75-0F51073184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227F61DF-20FD-4488-85C7-B4E82873AA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3555E911-0DE5-4169-B99E-D5FDF1CD1E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AE8179C5-7872-4394-B13E-8173B87107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732EF92D-84F7-4210-A63E-FE08F473E0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7774C1FA-51E2-49D2-B37A-AB360949536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BF3E9216-1EAF-43FF-A0E7-19360B8828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E05501FE-8B80-4887-A4AD-126AC891036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66E065D8-8295-4837-AEAF-3B62BD6252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6D474AA8-5BB1-4ACC-A5A3-1796224C208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715D062B-FEB9-4FD0-AA84-67F3565B65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AF1027D5-E445-41CD-B1EE-74DFB96EE33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A884645A-3903-47F7-9A17-48982A25995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34B3C64E-5A8E-4391-9606-B1D73CB897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1C5AD154-9853-499D-82BD-DDB23FF603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43BB66CF-BDE1-4E21-8C76-40D4E596BD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958AA805-DC56-4FE7-9323-526F456EC6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37FA50B3-2B41-4C91-B5EB-AAB04AC7B6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3F446D8C-3C1D-4EDF-8532-44609E546339}"/>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F14AAE18-BD84-469F-BF3D-B248487CC272}"/>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8A9EBCB0-F8C5-4447-905A-03BBFECE465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96DDCF1-2B30-4C0C-A806-0E16F2C4B83B}"/>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1DBCB146-3592-4DF1-9FE8-4EBA03E00619}"/>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873C8AB-DFFA-453E-8B29-35FC9CB2678B}"/>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90ADCE40-2CD9-406F-89E9-4678D94F1E69}"/>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5B3F197A-9030-4107-B304-A1188755E8B5}"/>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5674F6E5-2C89-45FC-B35A-C1777B789534}"/>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15EDC023-9708-4A9B-B729-BFFF66F164D6}"/>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706BDCD6-C245-4ABD-89A6-1954A631DFF1}"/>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D4A33ED-3F32-4E18-93A1-510335B52D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796E831-E71A-4109-84E9-D7C4C707E27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DA6EDCA-10ED-4D6D-B758-FA9BDD5030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EDFC6E8-E307-485C-9F2E-DD0068C45B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3811EBA-F8E3-4BE2-AF70-C29F2331AE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7" name="楕円 706">
          <a:extLst>
            <a:ext uri="{FF2B5EF4-FFF2-40B4-BE49-F238E27FC236}">
              <a16:creationId xmlns:a16="http://schemas.microsoft.com/office/drawing/2014/main" id="{B960C61D-DBD9-4B66-997B-5867EED27411}"/>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C787FDB0-9320-4816-8D18-C824A61B47C9}"/>
            </a:ext>
          </a:extLst>
        </xdr:cNvPr>
        <xdr:cNvSpPr txBox="1"/>
      </xdr:nvSpPr>
      <xdr:spPr>
        <a:xfrm>
          <a:off x="22199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709" name="楕円 708">
          <a:extLst>
            <a:ext uri="{FF2B5EF4-FFF2-40B4-BE49-F238E27FC236}">
              <a16:creationId xmlns:a16="http://schemas.microsoft.com/office/drawing/2014/main" id="{1D144A46-54B4-4A89-AC17-88493226FA50}"/>
            </a:ext>
          </a:extLst>
        </xdr:cNvPr>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34290</xdr:rowOff>
    </xdr:to>
    <xdr:cxnSp macro="">
      <xdr:nvCxnSpPr>
        <xdr:cNvPr id="710" name="直線コネクタ 709">
          <a:extLst>
            <a:ext uri="{FF2B5EF4-FFF2-40B4-BE49-F238E27FC236}">
              <a16:creationId xmlns:a16="http://schemas.microsoft.com/office/drawing/2014/main" id="{BBED5359-446B-44F2-8EF3-B8DDEFA4216A}"/>
            </a:ext>
          </a:extLst>
        </xdr:cNvPr>
        <xdr:cNvCxnSpPr/>
      </xdr:nvCxnSpPr>
      <xdr:spPr>
        <a:xfrm flipV="1">
          <a:off x="21323300" y="106527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1" name="楕円 710">
          <a:extLst>
            <a:ext uri="{FF2B5EF4-FFF2-40B4-BE49-F238E27FC236}">
              <a16:creationId xmlns:a16="http://schemas.microsoft.com/office/drawing/2014/main" id="{4A597DF2-8D36-46EF-A289-C8A82866FAA8}"/>
            </a:ext>
          </a:extLst>
        </xdr:cNvPr>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38100</xdr:rowOff>
    </xdr:to>
    <xdr:cxnSp macro="">
      <xdr:nvCxnSpPr>
        <xdr:cNvPr id="712" name="直線コネクタ 711">
          <a:extLst>
            <a:ext uri="{FF2B5EF4-FFF2-40B4-BE49-F238E27FC236}">
              <a16:creationId xmlns:a16="http://schemas.microsoft.com/office/drawing/2014/main" id="{367DDB3C-AB2C-40B7-AF8A-E9DD2CC8E75F}"/>
            </a:ext>
          </a:extLst>
        </xdr:cNvPr>
        <xdr:cNvCxnSpPr/>
      </xdr:nvCxnSpPr>
      <xdr:spPr>
        <a:xfrm flipV="1">
          <a:off x="20434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3" name="楕円 712">
          <a:extLst>
            <a:ext uri="{FF2B5EF4-FFF2-40B4-BE49-F238E27FC236}">
              <a16:creationId xmlns:a16="http://schemas.microsoft.com/office/drawing/2014/main" id="{153288BE-1F90-4F66-810C-D1C46E8C604E}"/>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45720</xdr:rowOff>
    </xdr:to>
    <xdr:cxnSp macro="">
      <xdr:nvCxnSpPr>
        <xdr:cNvPr id="714" name="直線コネクタ 713">
          <a:extLst>
            <a:ext uri="{FF2B5EF4-FFF2-40B4-BE49-F238E27FC236}">
              <a16:creationId xmlns:a16="http://schemas.microsoft.com/office/drawing/2014/main" id="{A8F794E0-6F00-424C-B3BF-EBB473E69E47}"/>
            </a:ext>
          </a:extLst>
        </xdr:cNvPr>
        <xdr:cNvCxnSpPr/>
      </xdr:nvCxnSpPr>
      <xdr:spPr>
        <a:xfrm flipV="1">
          <a:off x="19545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715" name="楕円 714">
          <a:extLst>
            <a:ext uri="{FF2B5EF4-FFF2-40B4-BE49-F238E27FC236}">
              <a16:creationId xmlns:a16="http://schemas.microsoft.com/office/drawing/2014/main" id="{CAAEBE13-78A2-4A8E-BC87-2DF344493FE5}"/>
            </a:ext>
          </a:extLst>
        </xdr:cNvPr>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53340</xdr:rowOff>
    </xdr:to>
    <xdr:cxnSp macro="">
      <xdr:nvCxnSpPr>
        <xdr:cNvPr id="716" name="直線コネクタ 715">
          <a:extLst>
            <a:ext uri="{FF2B5EF4-FFF2-40B4-BE49-F238E27FC236}">
              <a16:creationId xmlns:a16="http://schemas.microsoft.com/office/drawing/2014/main" id="{1BEDA5C8-7A27-4F94-8FFF-90C79986CD2F}"/>
            </a:ext>
          </a:extLst>
        </xdr:cNvPr>
        <xdr:cNvCxnSpPr/>
      </xdr:nvCxnSpPr>
      <xdr:spPr>
        <a:xfrm flipV="1">
          <a:off x="18656300" y="1067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3E76E829-AB9E-4C1D-921F-23B79A91CDC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66A7C20B-D8D8-419D-BCC4-02BE5AADECA8}"/>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59CCA746-FBBD-4ED7-B66A-80A231E3BC95}"/>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A3B28FA2-40BD-4ECF-90ED-AFF872B20E5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101617</xdr:rowOff>
    </xdr:from>
    <xdr:ext cx="469744" cy="259045"/>
    <xdr:sp macro="" textlink="">
      <xdr:nvSpPr>
        <xdr:cNvPr id="721" name="n_1mainValue【保健センター・保健所】&#10;一人当たり面積">
          <a:extLst>
            <a:ext uri="{FF2B5EF4-FFF2-40B4-BE49-F238E27FC236}">
              <a16:creationId xmlns:a16="http://schemas.microsoft.com/office/drawing/2014/main" id="{BE4E6558-B876-44B3-8C1B-75DCB11E68C6}"/>
            </a:ext>
          </a:extLst>
        </xdr:cNvPr>
        <xdr:cNvSpPr txBox="1"/>
      </xdr:nvSpPr>
      <xdr:spPr>
        <a:xfrm>
          <a:off x="210757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722" name="n_2mainValue【保健センター・保健所】&#10;一人当たり面積">
          <a:extLst>
            <a:ext uri="{FF2B5EF4-FFF2-40B4-BE49-F238E27FC236}">
              <a16:creationId xmlns:a16="http://schemas.microsoft.com/office/drawing/2014/main" id="{13738AAB-A917-49EC-8C13-4561FBC44F3B}"/>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723" name="n_3mainValue【保健センター・保健所】&#10;一人当たり面積">
          <a:extLst>
            <a:ext uri="{FF2B5EF4-FFF2-40B4-BE49-F238E27FC236}">
              <a16:creationId xmlns:a16="http://schemas.microsoft.com/office/drawing/2014/main" id="{6BDE0B3F-8DB5-43F8-995F-36E29B842E20}"/>
            </a:ext>
          </a:extLst>
        </xdr:cNvPr>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724" name="n_4mainValue【保健センター・保健所】&#10;一人当たり面積">
          <a:extLst>
            <a:ext uri="{FF2B5EF4-FFF2-40B4-BE49-F238E27FC236}">
              <a16:creationId xmlns:a16="http://schemas.microsoft.com/office/drawing/2014/main" id="{1510DC3D-65E5-4A6C-A445-62AF79120979}"/>
            </a:ext>
          </a:extLst>
        </xdr:cNvPr>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B41CEB59-AF23-4C8A-A627-C8146404027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7470A7A-8ED0-4036-A7C3-D24D81D7CB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4A96E74E-5B43-4C8F-BE19-3CA3D6C3C7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7A21532-C9C2-40B4-95ED-FE0F280E88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F1E13786-E81C-4745-B48E-A0F375332C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B9D752C3-DFCF-4B24-AF04-6A27A6E5F5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FE012B1C-AB7C-48CC-8A28-35414F57A5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06B79A0-69BB-4FAE-826D-3BC5EC135C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33D71FDD-FFDC-4F66-AFF6-F8B455E800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391E987A-E671-451C-9B69-0D599B692E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B76FBCB0-6439-4393-8BAB-9F1FC7B5ED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E1C6F9BB-7285-4C41-9C31-AE69AA45919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DFE790C5-3F57-4A85-99CA-44A2BC2DDAE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4A74DF62-18A7-44E2-8304-E013C5DABA3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12C53B82-C7A5-4E51-83A9-8A2CE1B455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9CAC01CD-F514-4811-9726-8F2E6D79F9F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58032F02-D6A0-414D-ADE7-96E4BF461FD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93D3840F-37C0-49CF-9DB9-7FB04FB9054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AD03AC0B-EBB0-49D8-B788-CD3C164A5CE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501BE9DE-59C3-4D33-8B82-907D66ACAB1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6D027033-8486-45F9-AD5D-FCE1A6849CB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640AC47-A0AD-4B39-9958-3BA7C0D7DF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4A6DEE14-EBF2-46E4-BC70-124EC20574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3446BF99-50C8-48DD-9EF1-D0D065C5AF8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79F7E282-D3E0-43AB-B129-5675C4C3BA5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732DA5FA-E6B6-41B6-8AE1-71E109F14FD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69F7F1C2-48FC-4845-B96F-655B76D2B5A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33372D41-4EBE-4773-A8E2-C9C6B36255C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D7D4B526-032F-427C-83BC-1B6E399879B9}"/>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F6D77B02-F3D6-4E26-AABD-31F8033099DC}"/>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8242C6EB-5D07-4E84-BD98-5CD051638E33}"/>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637ABAE8-8896-4A34-876C-6CD3A3B8A839}"/>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7BD0553F-48C7-4AE9-B4BE-4C35E092BD76}"/>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F7D2062-443C-477D-B23F-B7E1EE780A7A}"/>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E3BB3B9-F787-4856-A408-6FA3C429AA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503A83A-386B-4585-A187-EF13C71AD7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48D8A2B-CF80-4DDC-B0E5-260669C4D5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B69E84D-1998-423B-A7BC-CDF6A0BDAC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B50531E-1D18-4CD2-A696-AF320D95D4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764" name="楕円 763">
          <a:extLst>
            <a:ext uri="{FF2B5EF4-FFF2-40B4-BE49-F238E27FC236}">
              <a16:creationId xmlns:a16="http://schemas.microsoft.com/office/drawing/2014/main" id="{8EAEB535-B6B6-4B58-B478-E4C85BD47FB5}"/>
            </a:ext>
          </a:extLst>
        </xdr:cNvPr>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3BA7865A-A2F0-4553-ACC0-099519221878}"/>
            </a:ext>
          </a:extLst>
        </xdr:cNvPr>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766" name="楕円 765">
          <a:extLst>
            <a:ext uri="{FF2B5EF4-FFF2-40B4-BE49-F238E27FC236}">
              <a16:creationId xmlns:a16="http://schemas.microsoft.com/office/drawing/2014/main" id="{3FEDA3D8-66EB-43D4-AB9A-3051CEF09207}"/>
            </a:ext>
          </a:extLst>
        </xdr:cNvPr>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0</xdr:rowOff>
    </xdr:to>
    <xdr:cxnSp macro="">
      <xdr:nvCxnSpPr>
        <xdr:cNvPr id="767" name="直線コネクタ 766">
          <a:extLst>
            <a:ext uri="{FF2B5EF4-FFF2-40B4-BE49-F238E27FC236}">
              <a16:creationId xmlns:a16="http://schemas.microsoft.com/office/drawing/2014/main" id="{5845BA49-54C1-4719-9611-67F4E0E1347F}"/>
            </a:ext>
          </a:extLst>
        </xdr:cNvPr>
        <xdr:cNvCxnSpPr/>
      </xdr:nvCxnSpPr>
      <xdr:spPr>
        <a:xfrm>
          <a:off x="15481300" y="13887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68" name="楕円 767">
          <a:extLst>
            <a:ext uri="{FF2B5EF4-FFF2-40B4-BE49-F238E27FC236}">
              <a16:creationId xmlns:a16="http://schemas.microsoft.com/office/drawing/2014/main" id="{420271CB-3074-4FD5-AE20-E49470841929}"/>
            </a:ext>
          </a:extLst>
        </xdr:cNvPr>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0</xdr:rowOff>
    </xdr:to>
    <xdr:cxnSp macro="">
      <xdr:nvCxnSpPr>
        <xdr:cNvPr id="769" name="直線コネクタ 768">
          <a:extLst>
            <a:ext uri="{FF2B5EF4-FFF2-40B4-BE49-F238E27FC236}">
              <a16:creationId xmlns:a16="http://schemas.microsoft.com/office/drawing/2014/main" id="{976890D1-6F6B-4CE1-9890-74A3C0194CEB}"/>
            </a:ext>
          </a:extLst>
        </xdr:cNvPr>
        <xdr:cNvCxnSpPr/>
      </xdr:nvCxnSpPr>
      <xdr:spPr>
        <a:xfrm>
          <a:off x="14592300" y="13872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59689</xdr:rowOff>
    </xdr:from>
    <xdr:to>
      <xdr:col>72</xdr:col>
      <xdr:colOff>38100</xdr:colOff>
      <xdr:row>80</xdr:row>
      <xdr:rowOff>161289</xdr:rowOff>
    </xdr:to>
    <xdr:sp macro="" textlink="">
      <xdr:nvSpPr>
        <xdr:cNvPr id="770" name="楕円 769">
          <a:extLst>
            <a:ext uri="{FF2B5EF4-FFF2-40B4-BE49-F238E27FC236}">
              <a16:creationId xmlns:a16="http://schemas.microsoft.com/office/drawing/2014/main" id="{D99EADFD-A0F9-47E5-AD0F-4B7E5E102E86}"/>
            </a:ext>
          </a:extLst>
        </xdr:cNvPr>
        <xdr:cNvSpPr/>
      </xdr:nvSpPr>
      <xdr:spPr>
        <a:xfrm>
          <a:off x="13652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110489</xdr:rowOff>
    </xdr:from>
    <xdr:to>
      <xdr:col>76</xdr:col>
      <xdr:colOff>114300</xdr:colOff>
      <xdr:row>80</xdr:row>
      <xdr:rowOff>156211</xdr:rowOff>
    </xdr:to>
    <xdr:cxnSp macro="">
      <xdr:nvCxnSpPr>
        <xdr:cNvPr id="771" name="直線コネクタ 770">
          <a:extLst>
            <a:ext uri="{FF2B5EF4-FFF2-40B4-BE49-F238E27FC236}">
              <a16:creationId xmlns:a16="http://schemas.microsoft.com/office/drawing/2014/main" id="{46E7D756-E2A9-414E-BBD5-F2E7C85DED53}"/>
            </a:ext>
          </a:extLst>
        </xdr:cNvPr>
        <xdr:cNvCxnSpPr/>
      </xdr:nvCxnSpPr>
      <xdr:spPr>
        <a:xfrm>
          <a:off x="13703300" y="13826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35561</xdr:rowOff>
    </xdr:from>
    <xdr:to>
      <xdr:col>67</xdr:col>
      <xdr:colOff>101600</xdr:colOff>
      <xdr:row>80</xdr:row>
      <xdr:rowOff>137161</xdr:rowOff>
    </xdr:to>
    <xdr:sp macro="" textlink="">
      <xdr:nvSpPr>
        <xdr:cNvPr id="772" name="楕円 771">
          <a:extLst>
            <a:ext uri="{FF2B5EF4-FFF2-40B4-BE49-F238E27FC236}">
              <a16:creationId xmlns:a16="http://schemas.microsoft.com/office/drawing/2014/main" id="{EAD3D1F3-D1E6-4025-A722-973D3598878F}"/>
            </a:ext>
          </a:extLst>
        </xdr:cNvPr>
        <xdr:cNvSpPr/>
      </xdr:nvSpPr>
      <xdr:spPr>
        <a:xfrm>
          <a:off x="12763500" y="137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86361</xdr:rowOff>
    </xdr:from>
    <xdr:to>
      <xdr:col>71</xdr:col>
      <xdr:colOff>177800</xdr:colOff>
      <xdr:row>80</xdr:row>
      <xdr:rowOff>110489</xdr:rowOff>
    </xdr:to>
    <xdr:cxnSp macro="">
      <xdr:nvCxnSpPr>
        <xdr:cNvPr id="773" name="直線コネクタ 772">
          <a:extLst>
            <a:ext uri="{FF2B5EF4-FFF2-40B4-BE49-F238E27FC236}">
              <a16:creationId xmlns:a16="http://schemas.microsoft.com/office/drawing/2014/main" id="{EF90A3F9-8C86-4E5B-9AF1-58F0E6905E0F}"/>
            </a:ext>
          </a:extLst>
        </xdr:cNvPr>
        <xdr:cNvCxnSpPr/>
      </xdr:nvCxnSpPr>
      <xdr:spPr>
        <a:xfrm>
          <a:off x="12814300" y="138023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4ADEB576-F328-44A1-934C-3AD45729387E}"/>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E4385F74-DD15-4A61-A10E-9656208E871E}"/>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a:extLst>
            <a:ext uri="{FF2B5EF4-FFF2-40B4-BE49-F238E27FC236}">
              <a16:creationId xmlns:a16="http://schemas.microsoft.com/office/drawing/2014/main" id="{C6394664-0FE9-413E-93BB-B55E07A50E65}"/>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a:extLst>
            <a:ext uri="{FF2B5EF4-FFF2-40B4-BE49-F238E27FC236}">
              <a16:creationId xmlns:a16="http://schemas.microsoft.com/office/drawing/2014/main" id="{34179B21-8934-4683-A8C8-D7827788377B}"/>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778" name="n_1mainValue【消防施設】&#10;有形固定資産減価償却率">
          <a:extLst>
            <a:ext uri="{FF2B5EF4-FFF2-40B4-BE49-F238E27FC236}">
              <a16:creationId xmlns:a16="http://schemas.microsoft.com/office/drawing/2014/main" id="{517B09F7-FDD7-48CE-9A27-6779C3B89CE6}"/>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779" name="n_2mainValue【消防施設】&#10;有形固定資産減価償却率">
          <a:extLst>
            <a:ext uri="{FF2B5EF4-FFF2-40B4-BE49-F238E27FC236}">
              <a16:creationId xmlns:a16="http://schemas.microsoft.com/office/drawing/2014/main" id="{3460D595-76D8-41A8-8D4C-D527CBE5A85D}"/>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6366</xdr:rowOff>
    </xdr:from>
    <xdr:ext cx="405111" cy="259045"/>
    <xdr:sp macro="" textlink="">
      <xdr:nvSpPr>
        <xdr:cNvPr id="780" name="n_3mainValue【消防施設】&#10;有形固定資産減価償却率">
          <a:extLst>
            <a:ext uri="{FF2B5EF4-FFF2-40B4-BE49-F238E27FC236}">
              <a16:creationId xmlns:a16="http://schemas.microsoft.com/office/drawing/2014/main" id="{180121D8-E003-4819-B7E1-751D1AFA2044}"/>
            </a:ext>
          </a:extLst>
        </xdr:cNvPr>
        <xdr:cNvSpPr txBox="1"/>
      </xdr:nvSpPr>
      <xdr:spPr>
        <a:xfrm>
          <a:off x="13500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153688</xdr:rowOff>
    </xdr:from>
    <xdr:ext cx="405111" cy="259045"/>
    <xdr:sp macro="" textlink="">
      <xdr:nvSpPr>
        <xdr:cNvPr id="781" name="n_4mainValue【消防施設】&#10;有形固定資産減価償却率">
          <a:extLst>
            <a:ext uri="{FF2B5EF4-FFF2-40B4-BE49-F238E27FC236}">
              <a16:creationId xmlns:a16="http://schemas.microsoft.com/office/drawing/2014/main" id="{2EFA6C50-40A2-40D2-8DC0-A92C2261E81C}"/>
            </a:ext>
          </a:extLst>
        </xdr:cNvPr>
        <xdr:cNvSpPr txBox="1"/>
      </xdr:nvSpPr>
      <xdr:spPr>
        <a:xfrm>
          <a:off x="126117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A38707B7-4F91-4065-8D0C-0978C17B92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441F1C64-41C4-4025-8ED6-316BCF1FC1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39D3D8C7-BF32-4226-847A-A1E38BD3D9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18E3E24A-350D-4A62-BA65-8887E06E50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98286033-88DD-4C10-A1E1-56678A3489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70D6DB95-753C-4B06-A49D-98385E5D68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9D41075A-FC22-45AA-9199-8AF16D559A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5238EAAF-ED7D-4344-88C8-1B2896C72C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E152E5B9-12CD-43AA-8162-AAB21507BF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858737F-5368-466D-B636-8792882BD3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44F7E825-9F2F-496A-B79C-B71041F4914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8EB1BD31-E217-4059-87BA-1DF6E678254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7046F352-6C36-4048-9DD2-50662F00613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5B2E094B-3339-4F68-ACF2-2F8C354B4322}"/>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195DE33-FD56-4ECB-A47B-EFBB8B699A1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AEABFA93-33C6-4234-88C0-DA305AC96746}"/>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3CA01BE-0A8D-4579-98F7-F55F783821B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1D52F68D-3CA4-4A2D-B7F5-25B45690121F}"/>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852CBA7D-EC13-4C5D-8FE9-9EAFB8D8441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4D59252D-AF80-4211-9582-4044AF243BBB}"/>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FFAE8FA7-8D5E-4AF9-A336-573C9D5FF2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2FCF5CF5-DD9E-4FB4-9045-9DE2599D4417}"/>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24B4CE53-A550-4560-B05C-5B963DCE73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B8634559-466F-42C9-9896-8AE3130A0A4C}"/>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26474919-4201-49AC-A18C-212A8D972F63}"/>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7BE46489-B27E-4CCA-84D8-CB2E45D8D8C1}"/>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8AC12357-9FED-46DD-B57C-1C170C1EDEA9}"/>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7F639114-1E74-4029-B97F-A08919BF9F91}"/>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9E75FB1D-C0D6-4932-9074-EE3DE61CBD13}"/>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A7DD7F9D-23A3-4073-99E7-A3C3F35E3604}"/>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B22DE05D-28B4-4CAC-9B5F-B4064F87A263}"/>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3EB0AE6E-9A79-43FA-AC66-DD14433C7BBE}"/>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B6C98F96-472C-4503-B1FD-DF341DA7921A}"/>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33C5064F-4729-4507-BAB5-A682D30A6168}"/>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875B304-CDF4-4FFC-9E9D-16D8E862DC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D61CD56-522D-4852-8FB8-596F2711AE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AFFCD7D-C801-448B-B924-92C1425CB8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9C21BCD-76E6-4B79-972A-182F53724F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52F707B-CB6F-4E26-83A6-904EDFB190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62878</xdr:rowOff>
    </xdr:from>
    <xdr:to>
      <xdr:col>116</xdr:col>
      <xdr:colOff>114300</xdr:colOff>
      <xdr:row>86</xdr:row>
      <xdr:rowOff>164478</xdr:rowOff>
    </xdr:to>
    <xdr:sp macro="" textlink="">
      <xdr:nvSpPr>
        <xdr:cNvPr id="821" name="楕円 820">
          <a:extLst>
            <a:ext uri="{FF2B5EF4-FFF2-40B4-BE49-F238E27FC236}">
              <a16:creationId xmlns:a16="http://schemas.microsoft.com/office/drawing/2014/main" id="{4E3B81E2-0CA0-4BCF-A7F2-124B26653A8C}"/>
            </a:ext>
          </a:extLst>
        </xdr:cNvPr>
        <xdr:cNvSpPr/>
      </xdr:nvSpPr>
      <xdr:spPr>
        <a:xfrm>
          <a:off x="22110700" y="148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a:extLst>
            <a:ext uri="{FF2B5EF4-FFF2-40B4-BE49-F238E27FC236}">
              <a16:creationId xmlns:a16="http://schemas.microsoft.com/office/drawing/2014/main" id="{32A1F22A-F478-4F37-9F30-47726E4B6271}"/>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62933</xdr:rowOff>
    </xdr:from>
    <xdr:to>
      <xdr:col>112</xdr:col>
      <xdr:colOff>38100</xdr:colOff>
      <xdr:row>86</xdr:row>
      <xdr:rowOff>164533</xdr:rowOff>
    </xdr:to>
    <xdr:sp macro="" textlink="">
      <xdr:nvSpPr>
        <xdr:cNvPr id="823" name="楕円 822">
          <a:extLst>
            <a:ext uri="{FF2B5EF4-FFF2-40B4-BE49-F238E27FC236}">
              <a16:creationId xmlns:a16="http://schemas.microsoft.com/office/drawing/2014/main" id="{3C51C6C7-7F39-421A-A0B4-345791A956C0}"/>
            </a:ext>
          </a:extLst>
        </xdr:cNvPr>
        <xdr:cNvSpPr/>
      </xdr:nvSpPr>
      <xdr:spPr>
        <a:xfrm>
          <a:off x="21272500" y="148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113678</xdr:rowOff>
    </xdr:from>
    <xdr:to>
      <xdr:col>116</xdr:col>
      <xdr:colOff>63500</xdr:colOff>
      <xdr:row>86</xdr:row>
      <xdr:rowOff>113733</xdr:rowOff>
    </xdr:to>
    <xdr:cxnSp macro="">
      <xdr:nvCxnSpPr>
        <xdr:cNvPr id="824" name="直線コネクタ 823">
          <a:extLst>
            <a:ext uri="{FF2B5EF4-FFF2-40B4-BE49-F238E27FC236}">
              <a16:creationId xmlns:a16="http://schemas.microsoft.com/office/drawing/2014/main" id="{9E370518-5367-46F1-A4BA-FEC61CA55D1E}"/>
            </a:ext>
          </a:extLst>
        </xdr:cNvPr>
        <xdr:cNvCxnSpPr/>
      </xdr:nvCxnSpPr>
      <xdr:spPr>
        <a:xfrm flipV="1">
          <a:off x="21323300" y="14858378"/>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62943</xdr:rowOff>
    </xdr:from>
    <xdr:to>
      <xdr:col>107</xdr:col>
      <xdr:colOff>101600</xdr:colOff>
      <xdr:row>86</xdr:row>
      <xdr:rowOff>164543</xdr:rowOff>
    </xdr:to>
    <xdr:sp macro="" textlink="">
      <xdr:nvSpPr>
        <xdr:cNvPr id="825" name="楕円 824">
          <a:extLst>
            <a:ext uri="{FF2B5EF4-FFF2-40B4-BE49-F238E27FC236}">
              <a16:creationId xmlns:a16="http://schemas.microsoft.com/office/drawing/2014/main" id="{302A3BED-D939-4A57-8E5D-01B7D0F674D3}"/>
            </a:ext>
          </a:extLst>
        </xdr:cNvPr>
        <xdr:cNvSpPr/>
      </xdr:nvSpPr>
      <xdr:spPr>
        <a:xfrm>
          <a:off x="20383500" y="148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113733</xdr:rowOff>
    </xdr:from>
    <xdr:to>
      <xdr:col>111</xdr:col>
      <xdr:colOff>177800</xdr:colOff>
      <xdr:row>86</xdr:row>
      <xdr:rowOff>113743</xdr:rowOff>
    </xdr:to>
    <xdr:cxnSp macro="">
      <xdr:nvCxnSpPr>
        <xdr:cNvPr id="826" name="直線コネクタ 825">
          <a:extLst>
            <a:ext uri="{FF2B5EF4-FFF2-40B4-BE49-F238E27FC236}">
              <a16:creationId xmlns:a16="http://schemas.microsoft.com/office/drawing/2014/main" id="{623A4966-FC09-4300-8AD2-62546FA4DBEE}"/>
            </a:ext>
          </a:extLst>
        </xdr:cNvPr>
        <xdr:cNvCxnSpPr/>
      </xdr:nvCxnSpPr>
      <xdr:spPr>
        <a:xfrm flipV="1">
          <a:off x="20434300" y="14858433"/>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62951</xdr:rowOff>
    </xdr:from>
    <xdr:to>
      <xdr:col>102</xdr:col>
      <xdr:colOff>165100</xdr:colOff>
      <xdr:row>86</xdr:row>
      <xdr:rowOff>164551</xdr:rowOff>
    </xdr:to>
    <xdr:sp macro="" textlink="">
      <xdr:nvSpPr>
        <xdr:cNvPr id="827" name="楕円 826">
          <a:extLst>
            <a:ext uri="{FF2B5EF4-FFF2-40B4-BE49-F238E27FC236}">
              <a16:creationId xmlns:a16="http://schemas.microsoft.com/office/drawing/2014/main" id="{C8F854D6-DE50-4D6F-9D76-0CC0418D11E8}"/>
            </a:ext>
          </a:extLst>
        </xdr:cNvPr>
        <xdr:cNvSpPr/>
      </xdr:nvSpPr>
      <xdr:spPr>
        <a:xfrm>
          <a:off x="19494500" y="14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113743</xdr:rowOff>
    </xdr:from>
    <xdr:to>
      <xdr:col>107</xdr:col>
      <xdr:colOff>50800</xdr:colOff>
      <xdr:row>86</xdr:row>
      <xdr:rowOff>113751</xdr:rowOff>
    </xdr:to>
    <xdr:cxnSp macro="">
      <xdr:nvCxnSpPr>
        <xdr:cNvPr id="828" name="直線コネクタ 827">
          <a:extLst>
            <a:ext uri="{FF2B5EF4-FFF2-40B4-BE49-F238E27FC236}">
              <a16:creationId xmlns:a16="http://schemas.microsoft.com/office/drawing/2014/main" id="{9499A654-BC60-4B85-976D-BBD112198C6F}"/>
            </a:ext>
          </a:extLst>
        </xdr:cNvPr>
        <xdr:cNvCxnSpPr/>
      </xdr:nvCxnSpPr>
      <xdr:spPr>
        <a:xfrm flipV="1">
          <a:off x="19545300" y="1485844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62970</xdr:rowOff>
    </xdr:from>
    <xdr:to>
      <xdr:col>98</xdr:col>
      <xdr:colOff>38100</xdr:colOff>
      <xdr:row>86</xdr:row>
      <xdr:rowOff>164570</xdr:rowOff>
    </xdr:to>
    <xdr:sp macro="" textlink="">
      <xdr:nvSpPr>
        <xdr:cNvPr id="829" name="楕円 828">
          <a:extLst>
            <a:ext uri="{FF2B5EF4-FFF2-40B4-BE49-F238E27FC236}">
              <a16:creationId xmlns:a16="http://schemas.microsoft.com/office/drawing/2014/main" id="{17D06D82-4C7D-4BAD-ACDC-3FB94B9E65D2}"/>
            </a:ext>
          </a:extLst>
        </xdr:cNvPr>
        <xdr:cNvSpPr/>
      </xdr:nvSpPr>
      <xdr:spPr>
        <a:xfrm>
          <a:off x="18605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113751</xdr:rowOff>
    </xdr:from>
    <xdr:to>
      <xdr:col>102</xdr:col>
      <xdr:colOff>114300</xdr:colOff>
      <xdr:row>86</xdr:row>
      <xdr:rowOff>113770</xdr:rowOff>
    </xdr:to>
    <xdr:cxnSp macro="">
      <xdr:nvCxnSpPr>
        <xdr:cNvPr id="830" name="直線コネクタ 829">
          <a:extLst>
            <a:ext uri="{FF2B5EF4-FFF2-40B4-BE49-F238E27FC236}">
              <a16:creationId xmlns:a16="http://schemas.microsoft.com/office/drawing/2014/main" id="{20EEF853-6708-4249-B09F-B5051983C4DA}"/>
            </a:ext>
          </a:extLst>
        </xdr:cNvPr>
        <xdr:cNvCxnSpPr/>
      </xdr:nvCxnSpPr>
      <xdr:spPr>
        <a:xfrm flipV="1">
          <a:off x="18656300" y="148584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787D696B-1FE4-4E96-9340-863C74AF085E}"/>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DED87CC6-53E7-4367-92A4-708CBB4C33DA}"/>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84595B85-A2D4-433C-B388-EF8D94BFBCE5}"/>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DD4D29A3-BE53-41E9-AD01-9DF3757ABE33}"/>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155660</xdr:rowOff>
    </xdr:from>
    <xdr:ext cx="469744" cy="259045"/>
    <xdr:sp macro="" textlink="">
      <xdr:nvSpPr>
        <xdr:cNvPr id="835" name="n_1mainValue【消防施設】&#10;一人当たり面積">
          <a:extLst>
            <a:ext uri="{FF2B5EF4-FFF2-40B4-BE49-F238E27FC236}">
              <a16:creationId xmlns:a16="http://schemas.microsoft.com/office/drawing/2014/main" id="{1AF08398-4E94-4D5E-9CD4-5EA1EAB60B65}"/>
            </a:ext>
          </a:extLst>
        </xdr:cNvPr>
        <xdr:cNvSpPr txBox="1"/>
      </xdr:nvSpPr>
      <xdr:spPr>
        <a:xfrm>
          <a:off x="21075727" y="149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9620</xdr:rowOff>
    </xdr:from>
    <xdr:ext cx="469744" cy="259045"/>
    <xdr:sp macro="" textlink="">
      <xdr:nvSpPr>
        <xdr:cNvPr id="836" name="n_2mainValue【消防施設】&#10;一人当たり面積">
          <a:extLst>
            <a:ext uri="{FF2B5EF4-FFF2-40B4-BE49-F238E27FC236}">
              <a16:creationId xmlns:a16="http://schemas.microsoft.com/office/drawing/2014/main" id="{FFBB3CC7-23AD-4962-B895-3B2A68D0CDC7}"/>
            </a:ext>
          </a:extLst>
        </xdr:cNvPr>
        <xdr:cNvSpPr txBox="1"/>
      </xdr:nvSpPr>
      <xdr:spPr>
        <a:xfrm>
          <a:off x="20199427" y="1458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9628</xdr:rowOff>
    </xdr:from>
    <xdr:ext cx="469744" cy="259045"/>
    <xdr:sp macro="" textlink="">
      <xdr:nvSpPr>
        <xdr:cNvPr id="837" name="n_3mainValue【消防施設】&#10;一人当たり面積">
          <a:extLst>
            <a:ext uri="{FF2B5EF4-FFF2-40B4-BE49-F238E27FC236}">
              <a16:creationId xmlns:a16="http://schemas.microsoft.com/office/drawing/2014/main" id="{238C45EE-A907-4DA4-BF44-0F71031F2E5E}"/>
            </a:ext>
          </a:extLst>
        </xdr:cNvPr>
        <xdr:cNvSpPr txBox="1"/>
      </xdr:nvSpPr>
      <xdr:spPr>
        <a:xfrm>
          <a:off x="19310427" y="1458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9647</xdr:rowOff>
    </xdr:from>
    <xdr:ext cx="469744" cy="259045"/>
    <xdr:sp macro="" textlink="">
      <xdr:nvSpPr>
        <xdr:cNvPr id="838" name="n_4mainValue【消防施設】&#10;一人当たり面積">
          <a:extLst>
            <a:ext uri="{FF2B5EF4-FFF2-40B4-BE49-F238E27FC236}">
              <a16:creationId xmlns:a16="http://schemas.microsoft.com/office/drawing/2014/main" id="{C3F01454-8633-4730-92BB-CE44A5B5AAB8}"/>
            </a:ext>
          </a:extLst>
        </xdr:cNvPr>
        <xdr:cNvSpPr txBox="1"/>
      </xdr:nvSpPr>
      <xdr:spPr>
        <a:xfrm>
          <a:off x="18421427" y="145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B6200A0-6C08-48E7-BBE8-59ADC965F9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19B593EB-96BE-4633-84FD-D4E4D44436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0C7714C-1472-48F3-9E7F-A2B3AE14B9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34E7610-C557-4DAD-B510-F0E3504301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5F02E3A-472B-4122-855D-AB5F14846C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BCAD23F0-F4E9-4179-88F4-E0DD26E3C5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75A644AC-4C6C-43DC-8B65-AE9CEFB9AD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26F269F3-0D4C-4EAC-B677-C67F6A4886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0F2C5E6-07BC-49F0-A0C3-AB73FEE43F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33E6F098-DE3C-48B3-8ED5-70078E11AB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92B78AFF-D2E0-44D8-80EC-DA1B1DE351E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EB9F3E51-ECCB-42E8-A0F7-55B851C8FF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51D95240-C037-4957-A3EF-C0DBDCD422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F1C65141-AD91-4CC6-93E4-600E3289AD8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CB415689-9AE5-44B6-9EE1-A5DE088372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4FE72C98-3519-4B2D-AF08-CCAC64B970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54BFCB2F-F7AD-48BF-B3E9-BC7694BE41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3E26A587-E6F5-4ED9-9836-303601D97E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F5A8D887-F287-4CF1-A960-B1DE174003E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FC45E5B5-7F07-47CF-8B36-1A8A977975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D5CB25AF-39E2-4395-B05B-FB3D4DA0D0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5FCD8EB2-1A75-4689-9CA1-3741F51D86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2D386A7F-DDD0-4D32-ABD5-83363B59D8E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00A5A64-4D01-469F-9A71-25CC8DA64A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804ABCC-FDE3-47FE-84CF-687A426BBA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49D00DA0-460E-41A8-BDDC-6008C58A2571}"/>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E5F72FCF-10A1-4A50-9509-219BCECDF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8A7898E8-00B6-4844-9C3C-8D81BE7E071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A7902B83-CA8C-4B26-87EE-2DD2D9C50523}"/>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A13CC1F1-B9F1-496B-969B-2AD948B5B263}"/>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9DE54902-7CAE-4686-B764-377B835ED7BC}"/>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C1499E0B-1DB5-46C6-A932-2641309B7B74}"/>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63597D29-9B30-4914-86D4-F303DF063979}"/>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23C189A9-D0DE-4588-A3A7-7859FF5A0E87}"/>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04AB02A7-5F64-4C14-B5C7-0926004596A4}"/>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A4EAE872-2453-44BA-B716-64454BB4CA2A}"/>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25F3BAA-588B-4C51-B7C2-EACE11B2E5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AD37B90-E4A2-4715-A277-8ED459DAEC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6FD23E0-3076-4C1C-B76B-DBB886F5B1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05293CC-C47A-43BF-9AEE-429D2F2D46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2D948E5-AD1D-45EC-ADCC-B12DC0F859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880" name="楕円 879">
          <a:extLst>
            <a:ext uri="{FF2B5EF4-FFF2-40B4-BE49-F238E27FC236}">
              <a16:creationId xmlns:a16="http://schemas.microsoft.com/office/drawing/2014/main" id="{0B213401-B43D-454C-8096-BA10E3C546A2}"/>
            </a:ext>
          </a:extLst>
        </xdr:cNvPr>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881" name="【庁舎】&#10;有形固定資産減価償却率該当値テキスト">
          <a:extLst>
            <a:ext uri="{FF2B5EF4-FFF2-40B4-BE49-F238E27FC236}">
              <a16:creationId xmlns:a16="http://schemas.microsoft.com/office/drawing/2014/main" id="{F9889FAB-8F12-40D4-8DB3-ADCB9415A1BA}"/>
            </a:ext>
          </a:extLst>
        </xdr:cNvPr>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84182</xdr:rowOff>
    </xdr:from>
    <xdr:to>
      <xdr:col>81</xdr:col>
      <xdr:colOff>101600</xdr:colOff>
      <xdr:row>106</xdr:row>
      <xdr:rowOff>14332</xdr:rowOff>
    </xdr:to>
    <xdr:sp macro="" textlink="">
      <xdr:nvSpPr>
        <xdr:cNvPr id="882" name="楕円 881">
          <a:extLst>
            <a:ext uri="{FF2B5EF4-FFF2-40B4-BE49-F238E27FC236}">
              <a16:creationId xmlns:a16="http://schemas.microsoft.com/office/drawing/2014/main" id="{1F80377A-AE9D-4612-919F-6B167FDC9EC1}"/>
            </a:ext>
          </a:extLst>
        </xdr:cNvPr>
        <xdr:cNvSpPr/>
      </xdr:nvSpPr>
      <xdr:spPr>
        <a:xfrm>
          <a:off x="15430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134982</xdr:rowOff>
    </xdr:from>
    <xdr:to>
      <xdr:col>85</xdr:col>
      <xdr:colOff>127000</xdr:colOff>
      <xdr:row>105</xdr:row>
      <xdr:rowOff>164374</xdr:rowOff>
    </xdr:to>
    <xdr:cxnSp macro="">
      <xdr:nvCxnSpPr>
        <xdr:cNvPr id="883" name="直線コネクタ 882">
          <a:extLst>
            <a:ext uri="{FF2B5EF4-FFF2-40B4-BE49-F238E27FC236}">
              <a16:creationId xmlns:a16="http://schemas.microsoft.com/office/drawing/2014/main" id="{ACE09ADF-373C-4303-9FF1-40BCA39B84D2}"/>
            </a:ext>
          </a:extLst>
        </xdr:cNvPr>
        <xdr:cNvCxnSpPr/>
      </xdr:nvCxnSpPr>
      <xdr:spPr>
        <a:xfrm>
          <a:off x="15481300" y="181372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884" name="楕円 883">
          <a:extLst>
            <a:ext uri="{FF2B5EF4-FFF2-40B4-BE49-F238E27FC236}">
              <a16:creationId xmlns:a16="http://schemas.microsoft.com/office/drawing/2014/main" id="{DD07850E-8DFA-46F4-A99C-C7039FBA1E18}"/>
            </a:ext>
          </a:extLst>
        </xdr:cNvPr>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105</xdr:row>
      <xdr:rowOff>134982</xdr:rowOff>
    </xdr:to>
    <xdr:cxnSp macro="">
      <xdr:nvCxnSpPr>
        <xdr:cNvPr id="885" name="直線コネクタ 884">
          <a:extLst>
            <a:ext uri="{FF2B5EF4-FFF2-40B4-BE49-F238E27FC236}">
              <a16:creationId xmlns:a16="http://schemas.microsoft.com/office/drawing/2014/main" id="{E60EB0EC-7A6B-4C2A-9BBB-173AAE6EBB48}"/>
            </a:ext>
          </a:extLst>
        </xdr:cNvPr>
        <xdr:cNvCxnSpPr/>
      </xdr:nvCxnSpPr>
      <xdr:spPr>
        <a:xfrm>
          <a:off x="14592300" y="181323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86" name="楕円 885">
          <a:extLst>
            <a:ext uri="{FF2B5EF4-FFF2-40B4-BE49-F238E27FC236}">
              <a16:creationId xmlns:a16="http://schemas.microsoft.com/office/drawing/2014/main" id="{E7A6B733-5271-446F-84C2-7C90A9B12AB1}"/>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130084</xdr:rowOff>
    </xdr:to>
    <xdr:cxnSp macro="">
      <xdr:nvCxnSpPr>
        <xdr:cNvPr id="887" name="直線コネクタ 886">
          <a:extLst>
            <a:ext uri="{FF2B5EF4-FFF2-40B4-BE49-F238E27FC236}">
              <a16:creationId xmlns:a16="http://schemas.microsoft.com/office/drawing/2014/main" id="{D82A6345-ABB7-4E2B-A8F6-79D0EC4FA08B}"/>
            </a:ext>
          </a:extLst>
        </xdr:cNvPr>
        <xdr:cNvCxnSpPr/>
      </xdr:nvCxnSpPr>
      <xdr:spPr>
        <a:xfrm>
          <a:off x="13703300" y="181013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888" name="楕円 887">
          <a:extLst>
            <a:ext uri="{FF2B5EF4-FFF2-40B4-BE49-F238E27FC236}">
              <a16:creationId xmlns:a16="http://schemas.microsoft.com/office/drawing/2014/main" id="{0526E524-0F68-4521-B863-C032FEB0386A}"/>
            </a:ext>
          </a:extLst>
        </xdr:cNvPr>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105</xdr:row>
      <xdr:rowOff>99061</xdr:rowOff>
    </xdr:to>
    <xdr:cxnSp macro="">
      <xdr:nvCxnSpPr>
        <xdr:cNvPr id="889" name="直線コネクタ 888">
          <a:extLst>
            <a:ext uri="{FF2B5EF4-FFF2-40B4-BE49-F238E27FC236}">
              <a16:creationId xmlns:a16="http://schemas.microsoft.com/office/drawing/2014/main" id="{CC09AAD3-6F76-418C-AC1F-0C9440B91D49}"/>
            </a:ext>
          </a:extLst>
        </xdr:cNvPr>
        <xdr:cNvCxnSpPr/>
      </xdr:nvCxnSpPr>
      <xdr:spPr>
        <a:xfrm>
          <a:off x="12814300" y="180702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CCC8686E-38D2-464E-BAB7-F3BAA1C0D408}"/>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0ADF99CA-ACC8-4E8F-AB06-D4BF3FF3BB82}"/>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40CD4BA3-9CCD-4A57-B9C5-33B6C3547FD4}"/>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CC7295C9-491D-49B0-A576-9A5C002BAADC}"/>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5459</xdr:rowOff>
    </xdr:from>
    <xdr:ext cx="405111" cy="259045"/>
    <xdr:sp macro="" textlink="">
      <xdr:nvSpPr>
        <xdr:cNvPr id="894" name="n_1mainValue【庁舎】&#10;有形固定資産減価償却率">
          <a:extLst>
            <a:ext uri="{FF2B5EF4-FFF2-40B4-BE49-F238E27FC236}">
              <a16:creationId xmlns:a16="http://schemas.microsoft.com/office/drawing/2014/main" id="{A33D8A12-FC9A-4280-9289-970EF1D4BA72}"/>
            </a:ext>
          </a:extLst>
        </xdr:cNvPr>
        <xdr:cNvSpPr txBox="1"/>
      </xdr:nvSpPr>
      <xdr:spPr>
        <a:xfrm>
          <a:off x="15266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895" name="n_2mainValue【庁舎】&#10;有形固定資産減価償却率">
          <a:extLst>
            <a:ext uri="{FF2B5EF4-FFF2-40B4-BE49-F238E27FC236}">
              <a16:creationId xmlns:a16="http://schemas.microsoft.com/office/drawing/2014/main" id="{FE85BA73-1BE4-4E53-8C03-E4DBFE66BAAF}"/>
            </a:ext>
          </a:extLst>
        </xdr:cNvPr>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96" name="n_3mainValue【庁舎】&#10;有形固定資産減価償却率">
          <a:extLst>
            <a:ext uri="{FF2B5EF4-FFF2-40B4-BE49-F238E27FC236}">
              <a16:creationId xmlns:a16="http://schemas.microsoft.com/office/drawing/2014/main" id="{E0EF0DB8-AD63-40EC-A4D5-B2B04C8AFB4B}"/>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897" name="n_4mainValue【庁舎】&#10;有形固定資産減価償却率">
          <a:extLst>
            <a:ext uri="{FF2B5EF4-FFF2-40B4-BE49-F238E27FC236}">
              <a16:creationId xmlns:a16="http://schemas.microsoft.com/office/drawing/2014/main" id="{96B49810-4D2B-4537-89C8-5D5A724E6AAD}"/>
            </a:ext>
          </a:extLst>
        </xdr:cNvPr>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78330C01-6917-4FA7-B4E3-28D810842E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1AA6140-A700-466D-800A-CB09BC7FFE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9644E258-64C8-4EF0-B352-A173BE97F6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9BEE51D4-C94B-4870-9224-5406BAAD88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C8EE1BCA-9ED9-4F34-9B80-41A0EEFBA3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458EE1BF-829E-4524-82C7-B14C93B9D6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FAE3111-C1A9-4935-B669-FE14BB1CF2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E2B5504E-9A7D-4F82-AF1D-534A817B28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A3934D4-520E-4CA5-AD50-75356FC5FE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37B7A77E-68B7-4D55-8BAE-DA63655616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64E59478-3F29-4203-AD91-B7B4D50D28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DC3B9C33-7CB2-4055-AFC3-76820FB7DB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9F8AB24E-3C70-4CA5-84EC-702D82F537B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563ABD28-EFD9-4117-9765-9F9CA2760B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6EE298FD-0729-46B2-9000-ADEBEB7B08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2EE17593-C3FC-45EB-8EC6-90AAE8F7035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66876E2E-6404-4892-BBA5-818B19CCE52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A41798B-6196-40DB-9489-5DBAEE0AB32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DC641FC-10A1-4CDD-8793-7711AFB3C6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60B7E58D-E94F-4D16-A790-9DEBB96F548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E37C290A-1716-4B61-9682-7B996ED6222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AF41A526-EFF2-4325-8C0A-08AEB4AE09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D996877A-F508-4B36-889B-9C4185661C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84C08950-4DF1-4970-BEAA-F10C9787D4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758B5A95-30D2-42CA-AF65-A2DAE4741D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C02066C3-BBF7-47D4-BBE4-F60E5016EC41}"/>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FE34C295-000B-4609-87B7-9B945431BD88}"/>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B97B6280-FCDE-4B38-8DBA-9EF989EF890F}"/>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53BCB624-994B-4813-A8EE-CFEA0961E0F3}"/>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C290413E-B927-4422-8B09-8770B1288FAC}"/>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EC3A41F6-B6B4-4BE4-B2F6-EF71CE29B66F}"/>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C267708-FD82-419D-BCB7-93EAE131C8E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3C15E544-936C-48DB-ACFE-EA0157028014}"/>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19A907AF-F5C4-47B5-92EA-8020ED3E7EC2}"/>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2ABE9194-C556-4141-A5B2-836CB7C2A11D}"/>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A2785F7D-8FA8-453A-A480-F339CC3EE076}"/>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EFFA930-60FC-46A1-8110-B53498169E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B0F5C73-3ECB-4912-A940-EAD5102AEB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92DFAED-6555-4B00-8F8B-EC6C99EE48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6F6382C-65F9-4B0B-8ACA-D517F5B0C9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11104578-9A51-4E6A-BAB8-D8406DEAA3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123371</xdr:rowOff>
    </xdr:from>
    <xdr:to>
      <xdr:col>116</xdr:col>
      <xdr:colOff>114300</xdr:colOff>
      <xdr:row>105</xdr:row>
      <xdr:rowOff>53521</xdr:rowOff>
    </xdr:to>
    <xdr:sp macro="" textlink="">
      <xdr:nvSpPr>
        <xdr:cNvPr id="939" name="楕円 938">
          <a:extLst>
            <a:ext uri="{FF2B5EF4-FFF2-40B4-BE49-F238E27FC236}">
              <a16:creationId xmlns:a16="http://schemas.microsoft.com/office/drawing/2014/main" id="{ACC03E5F-C0F7-4A37-85B6-46F0C6A56146}"/>
            </a:ext>
          </a:extLst>
        </xdr:cNvPr>
        <xdr:cNvSpPr/>
      </xdr:nvSpPr>
      <xdr:spPr>
        <a:xfrm>
          <a:off x="22110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146248</xdr:rowOff>
    </xdr:from>
    <xdr:ext cx="469744" cy="259045"/>
    <xdr:sp macro="" textlink="">
      <xdr:nvSpPr>
        <xdr:cNvPr id="940" name="【庁舎】&#10;一人当たり面積該当値テキスト">
          <a:extLst>
            <a:ext uri="{FF2B5EF4-FFF2-40B4-BE49-F238E27FC236}">
              <a16:creationId xmlns:a16="http://schemas.microsoft.com/office/drawing/2014/main" id="{05B0ED2C-BB16-4151-B8F4-45A79BEA6F5D}"/>
            </a:ext>
          </a:extLst>
        </xdr:cNvPr>
        <xdr:cNvSpPr txBox="1"/>
      </xdr:nvSpPr>
      <xdr:spPr>
        <a:xfrm>
          <a:off x="22199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941" name="楕円 940">
          <a:extLst>
            <a:ext uri="{FF2B5EF4-FFF2-40B4-BE49-F238E27FC236}">
              <a16:creationId xmlns:a16="http://schemas.microsoft.com/office/drawing/2014/main" id="{F6CCFEF6-4419-49E8-9DC3-90A9CB7F7118}"/>
            </a:ext>
          </a:extLst>
        </xdr:cNvPr>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2721</xdr:rowOff>
    </xdr:from>
    <xdr:to>
      <xdr:col>116</xdr:col>
      <xdr:colOff>63500</xdr:colOff>
      <xdr:row>105</xdr:row>
      <xdr:rowOff>19050</xdr:rowOff>
    </xdr:to>
    <xdr:cxnSp macro="">
      <xdr:nvCxnSpPr>
        <xdr:cNvPr id="942" name="直線コネクタ 941">
          <a:extLst>
            <a:ext uri="{FF2B5EF4-FFF2-40B4-BE49-F238E27FC236}">
              <a16:creationId xmlns:a16="http://schemas.microsoft.com/office/drawing/2014/main" id="{0F62D2DC-503A-47B6-BC6D-AC5450C1BD85}"/>
            </a:ext>
          </a:extLst>
        </xdr:cNvPr>
        <xdr:cNvCxnSpPr/>
      </xdr:nvCxnSpPr>
      <xdr:spPr>
        <a:xfrm flipV="1">
          <a:off x="21323300" y="180049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943" name="楕円 942">
          <a:extLst>
            <a:ext uri="{FF2B5EF4-FFF2-40B4-BE49-F238E27FC236}">
              <a16:creationId xmlns:a16="http://schemas.microsoft.com/office/drawing/2014/main" id="{4FD0EF32-EA19-411C-ABBD-EBEE5E399F1E}"/>
            </a:ext>
          </a:extLst>
        </xdr:cNvPr>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32113</xdr:rowOff>
    </xdr:to>
    <xdr:cxnSp macro="">
      <xdr:nvCxnSpPr>
        <xdr:cNvPr id="944" name="直線コネクタ 943">
          <a:extLst>
            <a:ext uri="{FF2B5EF4-FFF2-40B4-BE49-F238E27FC236}">
              <a16:creationId xmlns:a16="http://schemas.microsoft.com/office/drawing/2014/main" id="{362C9D05-C6A2-4EC4-B017-2BC36DC2D67C}"/>
            </a:ext>
          </a:extLst>
        </xdr:cNvPr>
        <xdr:cNvCxnSpPr/>
      </xdr:nvCxnSpPr>
      <xdr:spPr>
        <a:xfrm flipV="1">
          <a:off x="20434300" y="1802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165826</xdr:rowOff>
    </xdr:from>
    <xdr:to>
      <xdr:col>102</xdr:col>
      <xdr:colOff>165100</xdr:colOff>
      <xdr:row>105</xdr:row>
      <xdr:rowOff>95976</xdr:rowOff>
    </xdr:to>
    <xdr:sp macro="" textlink="">
      <xdr:nvSpPr>
        <xdr:cNvPr id="945" name="楕円 944">
          <a:extLst>
            <a:ext uri="{FF2B5EF4-FFF2-40B4-BE49-F238E27FC236}">
              <a16:creationId xmlns:a16="http://schemas.microsoft.com/office/drawing/2014/main" id="{4924F500-1F44-407E-86EF-4688905E9CE9}"/>
            </a:ext>
          </a:extLst>
        </xdr:cNvPr>
        <xdr:cNvSpPr/>
      </xdr:nvSpPr>
      <xdr:spPr>
        <a:xfrm>
          <a:off x="19494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32113</xdr:rowOff>
    </xdr:from>
    <xdr:to>
      <xdr:col>107</xdr:col>
      <xdr:colOff>50800</xdr:colOff>
      <xdr:row>105</xdr:row>
      <xdr:rowOff>45176</xdr:rowOff>
    </xdr:to>
    <xdr:cxnSp macro="">
      <xdr:nvCxnSpPr>
        <xdr:cNvPr id="946" name="直線コネクタ 945">
          <a:extLst>
            <a:ext uri="{FF2B5EF4-FFF2-40B4-BE49-F238E27FC236}">
              <a16:creationId xmlns:a16="http://schemas.microsoft.com/office/drawing/2014/main" id="{FACD01DE-3BF2-4165-9303-3E5EAA81EB73}"/>
            </a:ext>
          </a:extLst>
        </xdr:cNvPr>
        <xdr:cNvCxnSpPr/>
      </xdr:nvCxnSpPr>
      <xdr:spPr>
        <a:xfrm flipV="1">
          <a:off x="19545300" y="180343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xdr:rowOff>
    </xdr:from>
    <xdr:to>
      <xdr:col>98</xdr:col>
      <xdr:colOff>38100</xdr:colOff>
      <xdr:row>105</xdr:row>
      <xdr:rowOff>109038</xdr:rowOff>
    </xdr:to>
    <xdr:sp macro="" textlink="">
      <xdr:nvSpPr>
        <xdr:cNvPr id="947" name="楕円 946">
          <a:extLst>
            <a:ext uri="{FF2B5EF4-FFF2-40B4-BE49-F238E27FC236}">
              <a16:creationId xmlns:a16="http://schemas.microsoft.com/office/drawing/2014/main" id="{9B5E5C5D-3C8A-4706-9115-B8D9DF119088}"/>
            </a:ext>
          </a:extLst>
        </xdr:cNvPr>
        <xdr:cNvSpPr/>
      </xdr:nvSpPr>
      <xdr:spPr>
        <a:xfrm>
          <a:off x="18605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45176</xdr:rowOff>
    </xdr:from>
    <xdr:to>
      <xdr:col>102</xdr:col>
      <xdr:colOff>114300</xdr:colOff>
      <xdr:row>105</xdr:row>
      <xdr:rowOff>58238</xdr:rowOff>
    </xdr:to>
    <xdr:cxnSp macro="">
      <xdr:nvCxnSpPr>
        <xdr:cNvPr id="948" name="直線コネクタ 947">
          <a:extLst>
            <a:ext uri="{FF2B5EF4-FFF2-40B4-BE49-F238E27FC236}">
              <a16:creationId xmlns:a16="http://schemas.microsoft.com/office/drawing/2014/main" id="{79357C3C-245A-44A9-AD55-FB92056BEF2F}"/>
            </a:ext>
          </a:extLst>
        </xdr:cNvPr>
        <xdr:cNvCxnSpPr/>
      </xdr:nvCxnSpPr>
      <xdr:spPr>
        <a:xfrm flipV="1">
          <a:off x="18656300" y="18047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DCCED20B-D923-4E0D-A964-56E0C286DBC2}"/>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22970160-B5CE-47E2-BA65-16D84465841B}"/>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A02E891E-453D-46D8-B5EA-AA99FAACC8A1}"/>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C77CF60F-F329-4F72-9788-B0DB81FA2BDE}"/>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953" name="n_1mainValue【庁舎】&#10;一人当たり面積">
          <a:extLst>
            <a:ext uri="{FF2B5EF4-FFF2-40B4-BE49-F238E27FC236}">
              <a16:creationId xmlns:a16="http://schemas.microsoft.com/office/drawing/2014/main" id="{D8701B43-38C0-4C99-8BA1-7FD5DEA30165}"/>
            </a:ext>
          </a:extLst>
        </xdr:cNvPr>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954" name="n_2mainValue【庁舎】&#10;一人当たり面積">
          <a:extLst>
            <a:ext uri="{FF2B5EF4-FFF2-40B4-BE49-F238E27FC236}">
              <a16:creationId xmlns:a16="http://schemas.microsoft.com/office/drawing/2014/main" id="{1FED32CE-1825-468C-94EE-E5F06C6C7C31}"/>
            </a:ext>
          </a:extLst>
        </xdr:cNvPr>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112503</xdr:rowOff>
    </xdr:from>
    <xdr:ext cx="469744" cy="259045"/>
    <xdr:sp macro="" textlink="">
      <xdr:nvSpPr>
        <xdr:cNvPr id="955" name="n_3mainValue【庁舎】&#10;一人当たり面積">
          <a:extLst>
            <a:ext uri="{FF2B5EF4-FFF2-40B4-BE49-F238E27FC236}">
              <a16:creationId xmlns:a16="http://schemas.microsoft.com/office/drawing/2014/main" id="{F53977CA-DC4B-4729-BC78-08E6048363E9}"/>
            </a:ext>
          </a:extLst>
        </xdr:cNvPr>
        <xdr:cNvSpPr txBox="1"/>
      </xdr:nvSpPr>
      <xdr:spPr>
        <a:xfrm>
          <a:off x="19310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125565</xdr:rowOff>
    </xdr:from>
    <xdr:ext cx="469744" cy="259045"/>
    <xdr:sp macro="" textlink="">
      <xdr:nvSpPr>
        <xdr:cNvPr id="956" name="n_4mainValue【庁舎】&#10;一人当たり面積">
          <a:extLst>
            <a:ext uri="{FF2B5EF4-FFF2-40B4-BE49-F238E27FC236}">
              <a16:creationId xmlns:a16="http://schemas.microsoft.com/office/drawing/2014/main" id="{73AB453D-2268-4A46-9C90-8AB58613E875}"/>
            </a:ext>
          </a:extLst>
        </xdr:cNvPr>
        <xdr:cNvSpPr txBox="1"/>
      </xdr:nvSpPr>
      <xdr:spPr>
        <a:xfrm>
          <a:off x="18421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922BAFE2-B2D2-4303-B7A0-386BC19962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64CA8A5-BE78-4728-930E-0BED13B2C2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F9241BE-EBA1-42BC-808A-E375606DF0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体育館・プール、福祉施設、、市民会館、一般廃棄物処理施設、保健センター・保健所、庁舎である。その中でも、体育館・プールと庁舎が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高い数値となっている。体育館・プールは、合併以前に建設した施設をそのまま保有し、個別に見ても有形固定資産減価償却率が高く、老朽化が進んだ施設が多くあるため、施設の集約、廃止等も視野に入れた施設管理を図る。庁舎については、</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年度に西有家庁舎の屋上防水改修などを行ったが、今後、その他の庁舎についても引き続き老朽化への対策と施設の適正化に努める。</a:t>
          </a:r>
        </a:p>
        <a:p>
          <a:r>
            <a:rPr kumimoji="1" lang="ja-JP" altLang="en-US" sz="1300">
              <a:latin typeface="ＭＳ Ｐゴシック" panose="020B0600070205080204" pitchFamily="50" charset="-128"/>
              <a:ea typeface="ＭＳ Ｐゴシック" panose="020B0600070205080204" pitchFamily="50" charset="-128"/>
            </a:rPr>
            <a:t>その他、図書館など類似団体内平均と比較し有形固定資産減価償却率が下回っている施設も含め、その多くが合併以前に建設された施設であり、個別で見ると老朽化が進んでいる施設も多くあることから、今後は、当市の公共施設等総合管理計画に固定資産台帳のデータや施設ごとの財務書類データを活用するなど、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に加え、長引く景気低迷による新規設備投資の抑制並びに雇用の低迷などにより財政基盤が弱く、類似団体平均を大きく下回っている。「行政改革大綱」に基づく「集中改革プラン」及び「財政計画」による、事業の選択と集中、効率の良い組織改革、人事管理の適正化、遊休財産の利活用、市税等の滞納徴収強化や自主財源確保など、更なる行財政改革に引き続き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定員適正化計画による職員数削減や地方債繰上償還による公債費の削減を図っている。前年度から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ポイント下回っている。引き続き集中改革プランに基づき、定員適正化並びに行財政改革への取組を通じて義務的経費の削減に努めるとともに、市税等の滞納徴収を強化するなど、財源の確保に努める。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164677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400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128481</xdr:rowOff>
    </xdr:from>
    <xdr:to>
      <xdr:col>19</xdr:col>
      <xdr:colOff>133350</xdr:colOff>
      <xdr:row>59</xdr:row>
      <xdr:rowOff>164677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440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128481</xdr:rowOff>
    </xdr:from>
    <xdr:to>
      <xdr:col>15</xdr:col>
      <xdr:colOff>82550</xdr:colOff>
      <xdr:row>59</xdr:row>
      <xdr:rowOff>136525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440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31962</xdr:rowOff>
    </xdr:from>
    <xdr:to>
      <xdr:col>11</xdr:col>
      <xdr:colOff>31750</xdr:colOff>
      <xdr:row>59</xdr:row>
      <xdr:rowOff>136525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4751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77681</xdr:rowOff>
    </xdr:from>
    <xdr:to>
      <xdr:col>15</xdr:col>
      <xdr:colOff>133350</xdr:colOff>
      <xdr:row>60</xdr:row>
      <xdr:rowOff>7831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18008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152612</xdr:rowOff>
    </xdr:from>
    <xdr:to>
      <xdr:col>7</xdr:col>
      <xdr:colOff>31750</xdr:colOff>
      <xdr:row>59</xdr:row>
      <xdr:rowOff>82762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人当たりに対する金額は、類似団体平均を</a:t>
          </a:r>
          <a:r>
            <a:rPr kumimoji="1" lang="en-US" altLang="ja-JP" sz="1300">
              <a:latin typeface="ＭＳ Ｐゴシック" panose="020B0600070205080204" pitchFamily="50" charset="-128"/>
              <a:ea typeface="ＭＳ Ｐゴシック" panose="020B0600070205080204" pitchFamily="50" charset="-128"/>
            </a:rPr>
            <a:t>21,650</a:t>
          </a:r>
          <a:r>
            <a:rPr kumimoji="1" lang="ja-JP" altLang="en-US" sz="1300">
              <a:latin typeface="ＭＳ Ｐゴシック" panose="020B0600070205080204" pitchFamily="50" charset="-128"/>
              <a:ea typeface="ＭＳ Ｐゴシック" panose="020B0600070205080204" pitchFamily="50" charset="-128"/>
            </a:rPr>
            <a:t>円下回った。平成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年の合併以降、人件費が要因となり類似団体平均値より高い水準だったが、定員適正化に取り組んできた結果、平成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次定員適正化計画により更なる人件費抑制を図るとともに、施設等の維持管理経費見直しなどの行財政改革を進め、コスト低減を図る。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70196</xdr:rowOff>
    </xdr:from>
    <xdr:to>
      <xdr:col>23</xdr:col>
      <xdr:colOff>133350</xdr:colOff>
      <xdr:row>82</xdr:row>
      <xdr:rowOff>113906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29096"/>
          <a:ext cx="838200" cy="4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65388</xdr:rowOff>
    </xdr:from>
    <xdr:to>
      <xdr:col>19</xdr:col>
      <xdr:colOff>133350</xdr:colOff>
      <xdr:row>82</xdr:row>
      <xdr:rowOff>70196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24288"/>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54564</xdr:rowOff>
    </xdr:from>
    <xdr:to>
      <xdr:col>15</xdr:col>
      <xdr:colOff>82550</xdr:colOff>
      <xdr:row>82</xdr:row>
      <xdr:rowOff>65388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13464"/>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41655</xdr:rowOff>
    </xdr:from>
    <xdr:to>
      <xdr:col>11</xdr:col>
      <xdr:colOff>31750</xdr:colOff>
      <xdr:row>82</xdr:row>
      <xdr:rowOff>54564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00555"/>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63106</xdr:rowOff>
    </xdr:from>
    <xdr:to>
      <xdr:col>23</xdr:col>
      <xdr:colOff>184150</xdr:colOff>
      <xdr:row>82</xdr:row>
      <xdr:rowOff>164706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79633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19396</xdr:rowOff>
    </xdr:from>
    <xdr:to>
      <xdr:col>19</xdr:col>
      <xdr:colOff>184150</xdr:colOff>
      <xdr:row>82</xdr:row>
      <xdr:rowOff>120996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131173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14588</xdr:rowOff>
    </xdr:from>
    <xdr:to>
      <xdr:col>15</xdr:col>
      <xdr:colOff>133350</xdr:colOff>
      <xdr:row>82</xdr:row>
      <xdr:rowOff>116188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126365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4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3764</xdr:rowOff>
    </xdr:from>
    <xdr:to>
      <xdr:col>11</xdr:col>
      <xdr:colOff>82550</xdr:colOff>
      <xdr:row>82</xdr:row>
      <xdr:rowOff>105364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115541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3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162305</xdr:rowOff>
    </xdr:from>
    <xdr:to>
      <xdr:col>7</xdr:col>
      <xdr:colOff>31750</xdr:colOff>
      <xdr:row>82</xdr:row>
      <xdr:rowOff>92455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102632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1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適正化の着実な推進と、時間外勤務手当の縮減、社会福祉業務手当の廃止などを行い、給与水準の適正化に取組んできた結果、類似団体平均値と同水準にある。引き続き、これまでの取組を継続し、なお一層の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74789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1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町合併後、行財政基盤確立のため、職員数の削減に向けた定員適正化計画の実施に取り組んだ結果、平成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a:t>
          </a:r>
          <a:r>
            <a:rPr kumimoji="1" lang="ja-JP" altLang="en-US" sz="1300">
              <a:latin typeface="ＭＳ Ｐゴシック" panose="020B0600070205080204" pitchFamily="50" charset="-128"/>
              <a:ea typeface="ＭＳ Ｐゴシック" panose="020B0600070205080204" pitchFamily="50" charset="-128"/>
            </a:rPr>
            <a:t>に基づく職員数削減を実施し、より適正な定員管理に努める。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3568</xdr:rowOff>
    </xdr:from>
    <xdr:to>
      <xdr:col>81</xdr:col>
      <xdr:colOff>44450</xdr:colOff>
      <xdr:row>60</xdr:row>
      <xdr:rowOff>27698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05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3568</xdr:rowOff>
    </xdr:from>
    <xdr:to>
      <xdr:col>77</xdr:col>
      <xdr:colOff>44450</xdr:colOff>
      <xdr:row>60</xdr:row>
      <xdr:rowOff>15059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9056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15059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48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153186</xdr:rowOff>
    </xdr:from>
    <xdr:to>
      <xdr:col>68</xdr:col>
      <xdr:colOff>152400</xdr:colOff>
      <xdr:row>59</xdr:row>
      <xdr:rowOff>169273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6873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148348</xdr:rowOff>
    </xdr:from>
    <xdr:to>
      <xdr:col>81</xdr:col>
      <xdr:colOff>95250</xdr:colOff>
      <xdr:row>60</xdr:row>
      <xdr:rowOff>78498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164875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124218</xdr:rowOff>
    </xdr:from>
    <xdr:to>
      <xdr:col>77</xdr:col>
      <xdr:colOff>95250</xdr:colOff>
      <xdr:row>60</xdr:row>
      <xdr:rowOff>54368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64545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0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135709</xdr:rowOff>
    </xdr:from>
    <xdr:to>
      <xdr:col>73</xdr:col>
      <xdr:colOff>44450</xdr:colOff>
      <xdr:row>60</xdr:row>
      <xdr:rowOff>65859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76036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102386</xdr:rowOff>
    </xdr:from>
    <xdr:to>
      <xdr:col>64</xdr:col>
      <xdr:colOff>152400</xdr:colOff>
      <xdr:row>60</xdr:row>
      <xdr:rowOff>32536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42713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自転車歩行者専用道路整備事業、学校給食関連施設整備事業、多目的運動広場整備事業等の大型事業にかかる地方債を借り入れており、今後の公債費の増が見込まれるため、政策評価を踏まえ、「第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Ⅱ</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期南島原市総合計画」</a:t>
          </a:r>
          <a:r>
            <a:rPr kumimoji="1" lang="ja-JP" altLang="en-US" sz="1300">
              <a:latin typeface="ＭＳ Ｐゴシック" panose="020B0600070205080204" pitchFamily="50" charset="-128"/>
              <a:ea typeface="ＭＳ Ｐゴシック" panose="020B0600070205080204" pitchFamily="50" charset="-128"/>
            </a:rPr>
            <a:t>に位置づけた重点プロジェクトを中心に財源を重点配分するとともに、財源確保については、地方債に過度な依存をすることのない財政運営に努める。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83397</xdr:rowOff>
    </xdr:from>
    <xdr:to>
      <xdr:col>81</xdr:col>
      <xdr:colOff>44450</xdr:colOff>
      <xdr:row>35</xdr:row>
      <xdr:rowOff>97472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084147"/>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97472</xdr:rowOff>
    </xdr:from>
    <xdr:to>
      <xdr:col>77</xdr:col>
      <xdr:colOff>44450</xdr:colOff>
      <xdr:row>35</xdr:row>
      <xdr:rowOff>139700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0982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139700</xdr:rowOff>
    </xdr:from>
    <xdr:to>
      <xdr:col>72</xdr:col>
      <xdr:colOff>203200</xdr:colOff>
      <xdr:row>36</xdr:row>
      <xdr:rowOff>24553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14045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24553</xdr:rowOff>
    </xdr:from>
    <xdr:to>
      <xdr:col>68</xdr:col>
      <xdr:colOff>152400</xdr:colOff>
      <xdr:row>36</xdr:row>
      <xdr:rowOff>96943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1967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32597</xdr:rowOff>
    </xdr:from>
    <xdr:to>
      <xdr:col>81</xdr:col>
      <xdr:colOff>95250</xdr:colOff>
      <xdr:row>35</xdr:row>
      <xdr:rowOff>134197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125324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59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46672</xdr:rowOff>
    </xdr:from>
    <xdr:to>
      <xdr:col>77</xdr:col>
      <xdr:colOff>95250</xdr:colOff>
      <xdr:row>35</xdr:row>
      <xdr:rowOff>148272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0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158449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81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88900</xdr:rowOff>
    </xdr:from>
    <xdr:to>
      <xdr:col>73</xdr:col>
      <xdr:colOff>44450</xdr:colOff>
      <xdr:row>36</xdr:row>
      <xdr:rowOff>19050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29227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145203</xdr:rowOff>
    </xdr:from>
    <xdr:to>
      <xdr:col>68</xdr:col>
      <xdr:colOff>203200</xdr:colOff>
      <xdr:row>36</xdr:row>
      <xdr:rowOff>75353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1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85530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46143</xdr:rowOff>
    </xdr:from>
    <xdr:to>
      <xdr:col>64</xdr:col>
      <xdr:colOff>152400</xdr:colOff>
      <xdr:row>36</xdr:row>
      <xdr:rowOff>147743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157920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財源として減債基金の取崩しによる充当可能基金の減額はあるが、計画的な繰上償還、財政調整基金など将来負担額の控除財源である基金残高の確保により改善がなされてきている。引き続き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し、市民サービスの充実を図るとともに、財源確保については過度な地方債依存とならない財政運営に努め、定員適正化など行財政改革に取り組み、健全な行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76199</xdr:rowOff>
    </xdr:from>
    <xdr:ext cx="9099176" cy="542925"/>
    <xdr:sp macro="" textlink="">
      <xdr:nvSpPr>
        <xdr:cNvPr id="456" name="テキスト ボックス 455">
          <a:extLst>
            <a:ext uri="{FF2B5EF4-FFF2-40B4-BE49-F238E27FC236}">
              <a16:creationId xmlns:a16="http://schemas.microsoft.com/office/drawing/2014/main" id="{75E8A22A-0F63-4B56-A4FC-C53E03B29B4D}"/>
            </a:ext>
          </a:extLst>
        </xdr:cNvPr>
        <xdr:cNvSpPr txBox="1"/>
      </xdr:nvSpPr>
      <xdr:spPr>
        <a:xfrm>
          <a:off x="762000" y="4533899"/>
          <a:ext cx="909917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mj-ea"/>
              <a:ea typeface="+mj-ea"/>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mj-ea"/>
              <a:ea typeface="+mj-ea"/>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   象年度の翌年の地方公務員給与実態調査に基づいているが、令和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年の合併以降、集中改革プランに掲げた定員適正化計画により職員数削減に努めているが、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月から導入された会計年度任用職員制度により委員等報酬が増となった。また、職員給の減などに伴い</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ポイント減少となり、類似団体平均値と比較すると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ポイント下回った。引き続き、第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次定員適正化計画に基づく職員数削減など行財政改革への取組により人件費の削減に努める。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月から会計年度任用職員制度が導入され、賃金が廃止となったことに伴い令和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年度数値が減少し、令和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年度においても前年度数値から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ポイント減少となり前年度並みとなった。類似団体平均値と比較しても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ポイント下回っている。物件費は、順次事務の合理化等により費用の削減に努めるとともに、施設等の維持管理経費見直しなどの行財政改革を進め、コストの低減を図る。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施設型給付事業費や生活保護費などが減となったこと、地方交付税額が前年度から増額したことにより、前年度と比較すると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ポイント減少している。引き続き、財政改革への取組を通じて費用の削減に努めるとともに、資格審査等の適正化など経常経費の削減に努める。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55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133350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維持補修費は微増したものの国民健康保険事業特別会計繰出金の減少により、前年度数値と比較すると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ポイント減少し、類似団体平均値においても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ポイント下回った。国民健康保険事業特別会計においては、引き続き、保険税収納対策、医療費適正化対策などを図り、普通会計の負担額縮減を図る。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66584</xdr:rowOff>
    </xdr:from>
    <xdr:to>
      <xdr:col>82</xdr:col>
      <xdr:colOff>107950</xdr:colOff>
      <xdr:row>55</xdr:row>
      <xdr:rowOff>125367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63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19231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551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19231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7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年度では下水道事業会計負担金が増となったことにより数値が増加したが、令和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年度では下水道事業会計負担金が減となったことから前年度数値から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ポイント減少した。類似団体平均値と比較すると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ポイント上回っているため、引き続き、政策評価制度における点検・評価の実施により補助金等の見直しを行うとともに、明確な基準設定を行うなど、経費の縮減に努める。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083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8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年度及び平成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年度に繰上償還を行い、後年度の公債費の抑制を図ってきた。平成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年度からの推移を見ると改善傾向にあったが、令和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年度は前年度より多くの繰上償還を行ったことと</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近年の大型事業に伴う元金償還開始により、</a:t>
          </a:r>
          <a:r>
            <a:rPr kumimoji="1" lang="ja-JP" altLang="en-US" sz="1200">
              <a:latin typeface="ＭＳ Ｐゴシック" panose="020B0600070205080204" pitchFamily="50" charset="-128"/>
              <a:ea typeface="ＭＳ Ｐゴシック" panose="020B0600070205080204" pitchFamily="50" charset="-128"/>
            </a:rPr>
            <a:t>前年度数値を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ポイント上回った。類似団体平均値と比較すると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ポイント下回っているが、財源確保については地方債に過度な依存をすることがないよう適正な地方債管理に努める。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106426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148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4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90424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286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90424</xdr:rowOff>
    </xdr:from>
    <xdr:to>
      <xdr:col>11</xdr:col>
      <xdr:colOff>9525</xdr:colOff>
      <xdr:row>75</xdr:row>
      <xdr:rowOff>124714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49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39624</xdr:rowOff>
    </xdr:from>
    <xdr:to>
      <xdr:col>11</xdr:col>
      <xdr:colOff>60325</xdr:colOff>
      <xdr:row>75</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151401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人件費、物件費、扶助費、補助費等、繰出金が減少し、維持補修費は増加したものの、地方交付税の増額が要因となり、前年度数値を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ポイント下回った。類似団体平均値と比較すると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ポイント下回っている状況であるが、今後も行財政改革に取り組み、適正かつ健全な行財政運営に努める。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81813"/>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595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00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74440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144542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4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75964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43959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104546</xdr:rowOff>
    </xdr:from>
    <xdr:to>
      <xdr:col>29</xdr:col>
      <xdr:colOff>127000</xdr:colOff>
      <xdr:row>16</xdr:row>
      <xdr:rowOff>171272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5371"/>
          <a:ext cx="647700" cy="6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171272</xdr:rowOff>
    </xdr:from>
    <xdr:to>
      <xdr:col>26</xdr:col>
      <xdr:colOff>50800</xdr:colOff>
      <xdr:row>17</xdr:row>
      <xdr:rowOff>3912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2097"/>
          <a:ext cx="698500" cy="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800</xdr:rowOff>
    </xdr:from>
    <xdr:to>
      <xdr:col>22</xdr:col>
      <xdr:colOff>114300</xdr:colOff>
      <xdr:row>17</xdr:row>
      <xdr:rowOff>3912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3075"/>
          <a:ext cx="698500" cy="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xdr:rowOff>
    </xdr:from>
    <xdr:to>
      <xdr:col>18</xdr:col>
      <xdr:colOff>177800</xdr:colOff>
      <xdr:row>17</xdr:row>
      <xdr:rowOff>75781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3075"/>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53746</xdr:rowOff>
    </xdr:from>
    <xdr:to>
      <xdr:col>29</xdr:col>
      <xdr:colOff>177800</xdr:colOff>
      <xdr:row>16</xdr:row>
      <xdr:rowOff>155346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25823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120472</xdr:rowOff>
    </xdr:from>
    <xdr:to>
      <xdr:col>26</xdr:col>
      <xdr:colOff>101600</xdr:colOff>
      <xdr:row>17</xdr:row>
      <xdr:rowOff>50622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35399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124562</xdr:rowOff>
    </xdr:from>
    <xdr:to>
      <xdr:col>22</xdr:col>
      <xdr:colOff>165100</xdr:colOff>
      <xdr:row>17</xdr:row>
      <xdr:rowOff>54712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39489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121450</xdr:rowOff>
    </xdr:from>
    <xdr:to>
      <xdr:col>19</xdr:col>
      <xdr:colOff>38100</xdr:colOff>
      <xdr:row>17</xdr:row>
      <xdr:rowOff>51600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61777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24981</xdr:rowOff>
    </xdr:from>
    <xdr:to>
      <xdr:col>15</xdr:col>
      <xdr:colOff>101600</xdr:colOff>
      <xdr:row>17</xdr:row>
      <xdr:rowOff>126581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111358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149738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1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139561</xdr:rowOff>
    </xdr:from>
    <xdr:to>
      <xdr:col>29</xdr:col>
      <xdr:colOff>127000</xdr:colOff>
      <xdr:row>38</xdr:row>
      <xdr:rowOff>156588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607161"/>
          <a:ext cx="647700" cy="17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138049</xdr:rowOff>
    </xdr:from>
    <xdr:to>
      <xdr:col>26</xdr:col>
      <xdr:colOff>50800</xdr:colOff>
      <xdr:row>38</xdr:row>
      <xdr:rowOff>156588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605649"/>
          <a:ext cx="698500" cy="1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114050</xdr:rowOff>
    </xdr:from>
    <xdr:to>
      <xdr:col>22</xdr:col>
      <xdr:colOff>114300</xdr:colOff>
      <xdr:row>38</xdr:row>
      <xdr:rowOff>138049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81650"/>
          <a:ext cx="698500" cy="2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83307</xdr:rowOff>
    </xdr:from>
    <xdr:to>
      <xdr:col>18</xdr:col>
      <xdr:colOff>177800</xdr:colOff>
      <xdr:row>38</xdr:row>
      <xdr:rowOff>114050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50907"/>
          <a:ext cx="698500" cy="3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88761</xdr:rowOff>
    </xdr:from>
    <xdr:to>
      <xdr:col>29</xdr:col>
      <xdr:colOff>177800</xdr:colOff>
      <xdr:row>39</xdr:row>
      <xdr:rowOff>18911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55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340238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105788</xdr:rowOff>
    </xdr:from>
    <xdr:to>
      <xdr:col>26</xdr:col>
      <xdr:colOff>101600</xdr:colOff>
      <xdr:row>39</xdr:row>
      <xdr:rowOff>35938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7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20715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5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87249</xdr:rowOff>
    </xdr:from>
    <xdr:to>
      <xdr:col>22</xdr:col>
      <xdr:colOff>165100</xdr:colOff>
      <xdr:row>39</xdr:row>
      <xdr:rowOff>17399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5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2176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63250</xdr:rowOff>
    </xdr:from>
    <xdr:to>
      <xdr:col>19</xdr:col>
      <xdr:colOff>38100</xdr:colOff>
      <xdr:row>38</xdr:row>
      <xdr:rowOff>164850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53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149627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32507</xdr:rowOff>
    </xdr:from>
    <xdr:to>
      <xdr:col>15</xdr:col>
      <xdr:colOff>101600</xdr:colOff>
      <xdr:row>38</xdr:row>
      <xdr:rowOff>134107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50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118884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8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92164</xdr:rowOff>
    </xdr:from>
    <xdr:to>
      <xdr:col>24</xdr:col>
      <xdr:colOff>63500</xdr:colOff>
      <xdr:row>36</xdr:row>
      <xdr:rowOff>130378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4364"/>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130378</xdr:rowOff>
    </xdr:from>
    <xdr:to>
      <xdr:col>19</xdr:col>
      <xdr:colOff>177800</xdr:colOff>
      <xdr:row>36</xdr:row>
      <xdr:rowOff>163957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2578"/>
          <a:ext cx="889000" cy="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121984</xdr:rowOff>
    </xdr:from>
    <xdr:to>
      <xdr:col>15</xdr:col>
      <xdr:colOff>50800</xdr:colOff>
      <xdr:row>36</xdr:row>
      <xdr:rowOff>163957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418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121984</xdr:rowOff>
    </xdr:from>
    <xdr:to>
      <xdr:col>10</xdr:col>
      <xdr:colOff>114300</xdr:colOff>
      <xdr:row>36</xdr:row>
      <xdr:rowOff>145224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4184"/>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41364</xdr:rowOff>
    </xdr:from>
    <xdr:to>
      <xdr:col>24</xdr:col>
      <xdr:colOff>114300</xdr:colOff>
      <xdr:row>36</xdr:row>
      <xdr:rowOff>142964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79578</xdr:rowOff>
    </xdr:from>
    <xdr:to>
      <xdr:col>20</xdr:col>
      <xdr:colOff>38100</xdr:colOff>
      <xdr:row>37</xdr:row>
      <xdr:rowOff>9728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113157</xdr:rowOff>
    </xdr:from>
    <xdr:to>
      <xdr:col>15</xdr:col>
      <xdr:colOff>101600</xdr:colOff>
      <xdr:row>37</xdr:row>
      <xdr:rowOff>43307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59834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71184</xdr:rowOff>
    </xdr:from>
    <xdr:to>
      <xdr:col>10</xdr:col>
      <xdr:colOff>165100</xdr:colOff>
      <xdr:row>37</xdr:row>
      <xdr:rowOff>1334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17861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94424</xdr:rowOff>
    </xdr:from>
    <xdr:to>
      <xdr:col>6</xdr:col>
      <xdr:colOff>38100</xdr:colOff>
      <xdr:row>37</xdr:row>
      <xdr:rowOff>24574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41101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111431</xdr:rowOff>
    </xdr:from>
    <xdr:to>
      <xdr:col>24</xdr:col>
      <xdr:colOff>63500</xdr:colOff>
      <xdr:row>57</xdr:row>
      <xdr:rowOff>154175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4081"/>
          <a:ext cx="8382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153091</xdr:rowOff>
    </xdr:from>
    <xdr:to>
      <xdr:col>19</xdr:col>
      <xdr:colOff>177800</xdr:colOff>
      <xdr:row>57</xdr:row>
      <xdr:rowOff>154175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25741"/>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153091</xdr:rowOff>
    </xdr:from>
    <xdr:to>
      <xdr:col>15</xdr:col>
      <xdr:colOff>50800</xdr:colOff>
      <xdr:row>57</xdr:row>
      <xdr:rowOff>162670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5741"/>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162670</xdr:rowOff>
    </xdr:from>
    <xdr:to>
      <xdr:col>10</xdr:col>
      <xdr:colOff>114300</xdr:colOff>
      <xdr:row>57</xdr:row>
      <xdr:rowOff>167891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5320"/>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60631</xdr:rowOff>
    </xdr:from>
    <xdr:to>
      <xdr:col>24</xdr:col>
      <xdr:colOff>114300</xdr:colOff>
      <xdr:row>57</xdr:row>
      <xdr:rowOff>162231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103375</xdr:rowOff>
    </xdr:from>
    <xdr:to>
      <xdr:col>20</xdr:col>
      <xdr:colOff>38100</xdr:colOff>
      <xdr:row>58</xdr:row>
      <xdr:rowOff>33525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24652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102291</xdr:rowOff>
    </xdr:from>
    <xdr:to>
      <xdr:col>15</xdr:col>
      <xdr:colOff>101600</xdr:colOff>
      <xdr:row>58</xdr:row>
      <xdr:rowOff>32441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23568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111870</xdr:rowOff>
    </xdr:from>
    <xdr:to>
      <xdr:col>10</xdr:col>
      <xdr:colOff>165100</xdr:colOff>
      <xdr:row>58</xdr:row>
      <xdr:rowOff>42020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117091</xdr:rowOff>
    </xdr:from>
    <xdr:to>
      <xdr:col>6</xdr:col>
      <xdr:colOff>38100</xdr:colOff>
      <xdr:row>58</xdr:row>
      <xdr:rowOff>47241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38368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170610</xdr:rowOff>
    </xdr:from>
    <xdr:to>
      <xdr:col>24</xdr:col>
      <xdr:colOff>63500</xdr:colOff>
      <xdr:row>79</xdr:row>
      <xdr:rowOff>3634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3710"/>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3634</xdr:rowOff>
    </xdr:from>
    <xdr:to>
      <xdr:col>19</xdr:col>
      <xdr:colOff>177800</xdr:colOff>
      <xdr:row>79</xdr:row>
      <xdr:rowOff>6623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818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6623</xdr:rowOff>
    </xdr:from>
    <xdr:to>
      <xdr:col>15</xdr:col>
      <xdr:colOff>50800</xdr:colOff>
      <xdr:row>79</xdr:row>
      <xdr:rowOff>9382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1173"/>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9382</xdr:rowOff>
    </xdr:from>
    <xdr:to>
      <xdr:col>10</xdr:col>
      <xdr:colOff>114300</xdr:colOff>
      <xdr:row>79</xdr:row>
      <xdr:rowOff>54318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3932"/>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119810</xdr:rowOff>
    </xdr:from>
    <xdr:to>
      <xdr:col>24</xdr:col>
      <xdr:colOff>114300</xdr:colOff>
      <xdr:row>79</xdr:row>
      <xdr:rowOff>49960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34737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124284</xdr:rowOff>
    </xdr:from>
    <xdr:to>
      <xdr:col>20</xdr:col>
      <xdr:colOff>38100</xdr:colOff>
      <xdr:row>79</xdr:row>
      <xdr:rowOff>54434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45561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127273</xdr:rowOff>
    </xdr:from>
    <xdr:to>
      <xdr:col>15</xdr:col>
      <xdr:colOff>101600</xdr:colOff>
      <xdr:row>79</xdr:row>
      <xdr:rowOff>57423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48550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130032</xdr:rowOff>
    </xdr:from>
    <xdr:to>
      <xdr:col>10</xdr:col>
      <xdr:colOff>165100</xdr:colOff>
      <xdr:row>79</xdr:row>
      <xdr:rowOff>60182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51309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3518</xdr:rowOff>
    </xdr:from>
    <xdr:to>
      <xdr:col>6</xdr:col>
      <xdr:colOff>38100</xdr:colOff>
      <xdr:row>79</xdr:row>
      <xdr:rowOff>105118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96245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48520</xdr:rowOff>
    </xdr:from>
    <xdr:to>
      <xdr:col>24</xdr:col>
      <xdr:colOff>63500</xdr:colOff>
      <xdr:row>95</xdr:row>
      <xdr:rowOff>83342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64820"/>
          <a:ext cx="838200" cy="20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83342</xdr:rowOff>
    </xdr:from>
    <xdr:to>
      <xdr:col>19</xdr:col>
      <xdr:colOff>177800</xdr:colOff>
      <xdr:row>95</xdr:row>
      <xdr:rowOff>111491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1092"/>
          <a:ext cx="889000" cy="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111491</xdr:rowOff>
    </xdr:from>
    <xdr:to>
      <xdr:col>15</xdr:col>
      <xdr:colOff>50800</xdr:colOff>
      <xdr:row>95</xdr:row>
      <xdr:rowOff>167025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99241"/>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147693</xdr:rowOff>
    </xdr:from>
    <xdr:to>
      <xdr:col>10</xdr:col>
      <xdr:colOff>114300</xdr:colOff>
      <xdr:row>95</xdr:row>
      <xdr:rowOff>167025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35443"/>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169170</xdr:rowOff>
    </xdr:from>
    <xdr:to>
      <xdr:col>24</xdr:col>
      <xdr:colOff>114300</xdr:colOff>
      <xdr:row>94</xdr:row>
      <xdr:rowOff>99320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20597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32542</xdr:rowOff>
    </xdr:from>
    <xdr:to>
      <xdr:col>20</xdr:col>
      <xdr:colOff>38100</xdr:colOff>
      <xdr:row>95</xdr:row>
      <xdr:rowOff>134142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150669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9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60691</xdr:rowOff>
    </xdr:from>
    <xdr:to>
      <xdr:col>15</xdr:col>
      <xdr:colOff>101600</xdr:colOff>
      <xdr:row>95</xdr:row>
      <xdr:rowOff>162291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2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116225</xdr:rowOff>
    </xdr:from>
    <xdr:to>
      <xdr:col>10</xdr:col>
      <xdr:colOff>165100</xdr:colOff>
      <xdr:row>96</xdr:row>
      <xdr:rowOff>46375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62902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96893</xdr:rowOff>
    </xdr:from>
    <xdr:to>
      <xdr:col>6</xdr:col>
      <xdr:colOff>38100</xdr:colOff>
      <xdr:row>96</xdr:row>
      <xdr:rowOff>27043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43570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5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107639</xdr:rowOff>
    </xdr:from>
    <xdr:to>
      <xdr:col>55</xdr:col>
      <xdr:colOff>0</xdr:colOff>
      <xdr:row>36</xdr:row>
      <xdr:rowOff>140161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6939"/>
          <a:ext cx="838200" cy="3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107639</xdr:rowOff>
    </xdr:from>
    <xdr:to>
      <xdr:col>50</xdr:col>
      <xdr:colOff>114300</xdr:colOff>
      <xdr:row>37</xdr:row>
      <xdr:rowOff>30959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36939"/>
          <a:ext cx="889000" cy="4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30959</xdr:rowOff>
    </xdr:from>
    <xdr:to>
      <xdr:col>45</xdr:col>
      <xdr:colOff>177800</xdr:colOff>
      <xdr:row>37</xdr:row>
      <xdr:rowOff>88166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4609"/>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88166</xdr:rowOff>
    </xdr:from>
    <xdr:to>
      <xdr:col>41</xdr:col>
      <xdr:colOff>50800</xdr:colOff>
      <xdr:row>37</xdr:row>
      <xdr:rowOff>160293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1816"/>
          <a:ext cx="889000" cy="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89361</xdr:rowOff>
    </xdr:from>
    <xdr:to>
      <xdr:col>55</xdr:col>
      <xdr:colOff>50800</xdr:colOff>
      <xdr:row>37</xdr:row>
      <xdr:rowOff>19511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112238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56839</xdr:rowOff>
    </xdr:from>
    <xdr:to>
      <xdr:col>50</xdr:col>
      <xdr:colOff>165100</xdr:colOff>
      <xdr:row>34</xdr:row>
      <xdr:rowOff>158439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151609</xdr:rowOff>
    </xdr:from>
    <xdr:to>
      <xdr:col>46</xdr:col>
      <xdr:colOff>38100</xdr:colOff>
      <xdr:row>37</xdr:row>
      <xdr:rowOff>81759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98286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0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37366</xdr:rowOff>
    </xdr:from>
    <xdr:to>
      <xdr:col>41</xdr:col>
      <xdr:colOff>101600</xdr:colOff>
      <xdr:row>37</xdr:row>
      <xdr:rowOff>138966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155493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5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109493</xdr:rowOff>
    </xdr:from>
    <xdr:to>
      <xdr:col>36</xdr:col>
      <xdr:colOff>165100</xdr:colOff>
      <xdr:row>38</xdr:row>
      <xdr:rowOff>39643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30770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47341</xdr:rowOff>
    </xdr:from>
    <xdr:to>
      <xdr:col>55</xdr:col>
      <xdr:colOff>0</xdr:colOff>
      <xdr:row>55</xdr:row>
      <xdr:rowOff>16211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05641"/>
          <a:ext cx="838200" cy="1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47341</xdr:rowOff>
    </xdr:from>
    <xdr:to>
      <xdr:col>50</xdr:col>
      <xdr:colOff>114300</xdr:colOff>
      <xdr:row>54</xdr:row>
      <xdr:rowOff>115427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05641"/>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115427</xdr:rowOff>
    </xdr:from>
    <xdr:to>
      <xdr:col>45</xdr:col>
      <xdr:colOff>177800</xdr:colOff>
      <xdr:row>56</xdr:row>
      <xdr:rowOff>40295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73727"/>
          <a:ext cx="889000" cy="2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143632</xdr:rowOff>
    </xdr:from>
    <xdr:to>
      <xdr:col>41</xdr:col>
      <xdr:colOff>50800</xdr:colOff>
      <xdr:row>56</xdr:row>
      <xdr:rowOff>40295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73382"/>
          <a:ext cx="889000" cy="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136861</xdr:rowOff>
    </xdr:from>
    <xdr:to>
      <xdr:col>55</xdr:col>
      <xdr:colOff>50800</xdr:colOff>
      <xdr:row>55</xdr:row>
      <xdr:rowOff>67011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159738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4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167991</xdr:rowOff>
    </xdr:from>
    <xdr:to>
      <xdr:col>50</xdr:col>
      <xdr:colOff>165100</xdr:colOff>
      <xdr:row>54</xdr:row>
      <xdr:rowOff>98141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114668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64627</xdr:rowOff>
    </xdr:from>
    <xdr:to>
      <xdr:col>46</xdr:col>
      <xdr:colOff>38100</xdr:colOff>
      <xdr:row>54</xdr:row>
      <xdr:rowOff>166227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160945</xdr:rowOff>
    </xdr:from>
    <xdr:to>
      <xdr:col>41</xdr:col>
      <xdr:colOff>101600</xdr:colOff>
      <xdr:row>56</xdr:row>
      <xdr:rowOff>91095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107622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92832</xdr:rowOff>
    </xdr:from>
    <xdr:to>
      <xdr:col>36</xdr:col>
      <xdr:colOff>165100</xdr:colOff>
      <xdr:row>56</xdr:row>
      <xdr:rowOff>22982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39509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104536</xdr:rowOff>
    </xdr:from>
    <xdr:to>
      <xdr:col>55</xdr:col>
      <xdr:colOff>0</xdr:colOff>
      <xdr:row>77</xdr:row>
      <xdr:rowOff>126202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34736"/>
          <a:ext cx="838200" cy="1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126202</xdr:rowOff>
    </xdr:from>
    <xdr:to>
      <xdr:col>50</xdr:col>
      <xdr:colOff>114300</xdr:colOff>
      <xdr:row>77</xdr:row>
      <xdr:rowOff>156217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27852"/>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156217</xdr:rowOff>
    </xdr:from>
    <xdr:to>
      <xdr:col>45</xdr:col>
      <xdr:colOff>177800</xdr:colOff>
      <xdr:row>78</xdr:row>
      <xdr:rowOff>4088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57867"/>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58049</xdr:rowOff>
    </xdr:from>
    <xdr:to>
      <xdr:col>41</xdr:col>
      <xdr:colOff>50800</xdr:colOff>
      <xdr:row>78</xdr:row>
      <xdr:rowOff>4088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59699"/>
          <a:ext cx="8890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53736</xdr:rowOff>
    </xdr:from>
    <xdr:to>
      <xdr:col>55</xdr:col>
      <xdr:colOff>50800</xdr:colOff>
      <xdr:row>76</xdr:row>
      <xdr:rowOff>155336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76612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75402</xdr:rowOff>
    </xdr:from>
    <xdr:to>
      <xdr:col>50</xdr:col>
      <xdr:colOff>165100</xdr:colOff>
      <xdr:row>78</xdr:row>
      <xdr:rowOff>5552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168129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105417</xdr:rowOff>
    </xdr:from>
    <xdr:to>
      <xdr:col>46</xdr:col>
      <xdr:colOff>38100</xdr:colOff>
      <xdr:row>78</xdr:row>
      <xdr:rowOff>35567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26694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3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124738</xdr:rowOff>
    </xdr:from>
    <xdr:to>
      <xdr:col>41</xdr:col>
      <xdr:colOff>101600</xdr:colOff>
      <xdr:row>78</xdr:row>
      <xdr:rowOff>54888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46015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7249</xdr:rowOff>
    </xdr:from>
    <xdr:to>
      <xdr:col>36</xdr:col>
      <xdr:colOff>165100</xdr:colOff>
      <xdr:row>77</xdr:row>
      <xdr:rowOff>108849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99976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15675</xdr:rowOff>
    </xdr:from>
    <xdr:to>
      <xdr:col>55</xdr:col>
      <xdr:colOff>0</xdr:colOff>
      <xdr:row>97</xdr:row>
      <xdr:rowOff>4972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303425"/>
          <a:ext cx="838200" cy="3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15675</xdr:rowOff>
    </xdr:from>
    <xdr:to>
      <xdr:col>50</xdr:col>
      <xdr:colOff>114300</xdr:colOff>
      <xdr:row>95</xdr:row>
      <xdr:rowOff>69895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303425"/>
          <a:ext cx="889000" cy="5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69895</xdr:rowOff>
    </xdr:from>
    <xdr:to>
      <xdr:col>45</xdr:col>
      <xdr:colOff>177800</xdr:colOff>
      <xdr:row>96</xdr:row>
      <xdr:rowOff>161102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57645"/>
          <a:ext cx="889000" cy="26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161102</xdr:rowOff>
    </xdr:from>
    <xdr:to>
      <xdr:col>41</xdr:col>
      <xdr:colOff>50800</xdr:colOff>
      <xdr:row>96</xdr:row>
      <xdr:rowOff>164805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2030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125622</xdr:rowOff>
    </xdr:from>
    <xdr:to>
      <xdr:col>55</xdr:col>
      <xdr:colOff>50800</xdr:colOff>
      <xdr:row>97</xdr:row>
      <xdr:rowOff>55772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148499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136325</xdr:rowOff>
    </xdr:from>
    <xdr:to>
      <xdr:col>50</xdr:col>
      <xdr:colOff>165100</xdr:colOff>
      <xdr:row>95</xdr:row>
      <xdr:rowOff>66475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2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83002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0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19095</xdr:rowOff>
    </xdr:from>
    <xdr:to>
      <xdr:col>46</xdr:col>
      <xdr:colOff>38100</xdr:colOff>
      <xdr:row>95</xdr:row>
      <xdr:rowOff>120695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137222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08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110302</xdr:rowOff>
    </xdr:from>
    <xdr:to>
      <xdr:col>41</xdr:col>
      <xdr:colOff>101600</xdr:colOff>
      <xdr:row>97</xdr:row>
      <xdr:rowOff>40452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56979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114005</xdr:rowOff>
    </xdr:from>
    <xdr:to>
      <xdr:col>36</xdr:col>
      <xdr:colOff>165100</xdr:colOff>
      <xdr:row>97</xdr:row>
      <xdr:rowOff>44155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126487</xdr:rowOff>
    </xdr:from>
    <xdr:to>
      <xdr:col>85</xdr:col>
      <xdr:colOff>127000</xdr:colOff>
      <xdr:row>37</xdr:row>
      <xdr:rowOff>157897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70137"/>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157897</xdr:rowOff>
    </xdr:from>
    <xdr:to>
      <xdr:col>81</xdr:col>
      <xdr:colOff>50800</xdr:colOff>
      <xdr:row>37</xdr:row>
      <xdr:rowOff>165029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1547"/>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162943</xdr:rowOff>
    </xdr:from>
    <xdr:to>
      <xdr:col>76</xdr:col>
      <xdr:colOff>114300</xdr:colOff>
      <xdr:row>37</xdr:row>
      <xdr:rowOff>165029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6593"/>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105141</xdr:rowOff>
    </xdr:from>
    <xdr:to>
      <xdr:col>71</xdr:col>
      <xdr:colOff>177800</xdr:colOff>
      <xdr:row>37</xdr:row>
      <xdr:rowOff>162943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48791"/>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75687</xdr:rowOff>
    </xdr:from>
    <xdr:to>
      <xdr:col>85</xdr:col>
      <xdr:colOff>177800</xdr:colOff>
      <xdr:row>38</xdr:row>
      <xdr:rowOff>5837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35064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0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107097</xdr:rowOff>
    </xdr:from>
    <xdr:to>
      <xdr:col>81</xdr:col>
      <xdr:colOff>101600</xdr:colOff>
      <xdr:row>38</xdr:row>
      <xdr:rowOff>37247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28374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114229</xdr:rowOff>
    </xdr:from>
    <xdr:to>
      <xdr:col>76</xdr:col>
      <xdr:colOff>165100</xdr:colOff>
      <xdr:row>38</xdr:row>
      <xdr:rowOff>44379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35506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112143</xdr:rowOff>
    </xdr:from>
    <xdr:to>
      <xdr:col>72</xdr:col>
      <xdr:colOff>38100</xdr:colOff>
      <xdr:row>38</xdr:row>
      <xdr:rowOff>42293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54341</xdr:rowOff>
    </xdr:from>
    <xdr:to>
      <xdr:col>67</xdr:col>
      <xdr:colOff>101600</xdr:colOff>
      <xdr:row>37</xdr:row>
      <xdr:rowOff>155941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7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42845</xdr:rowOff>
    </xdr:from>
    <xdr:to>
      <xdr:col>85</xdr:col>
      <xdr:colOff>127000</xdr:colOff>
      <xdr:row>77</xdr:row>
      <xdr:rowOff>141898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4495"/>
          <a:ext cx="838200" cy="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90168</xdr:rowOff>
    </xdr:from>
    <xdr:to>
      <xdr:col>81</xdr:col>
      <xdr:colOff>50800</xdr:colOff>
      <xdr:row>77</xdr:row>
      <xdr:rowOff>141898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91818"/>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67976</xdr:rowOff>
    </xdr:from>
    <xdr:to>
      <xdr:col>76</xdr:col>
      <xdr:colOff>114300</xdr:colOff>
      <xdr:row>77</xdr:row>
      <xdr:rowOff>90168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69626"/>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31579</xdr:rowOff>
    </xdr:from>
    <xdr:to>
      <xdr:col>71</xdr:col>
      <xdr:colOff>177800</xdr:colOff>
      <xdr:row>77</xdr:row>
      <xdr:rowOff>67976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33229"/>
          <a:ext cx="8890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163495</xdr:rowOff>
    </xdr:from>
    <xdr:to>
      <xdr:col>85</xdr:col>
      <xdr:colOff>177800</xdr:colOff>
      <xdr:row>77</xdr:row>
      <xdr:rowOff>93645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14922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91098</xdr:rowOff>
    </xdr:from>
    <xdr:to>
      <xdr:col>81</xdr:col>
      <xdr:colOff>101600</xdr:colOff>
      <xdr:row>78</xdr:row>
      <xdr:rowOff>21248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37775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39368</xdr:rowOff>
    </xdr:from>
    <xdr:to>
      <xdr:col>76</xdr:col>
      <xdr:colOff>165100</xdr:colOff>
      <xdr:row>77</xdr:row>
      <xdr:rowOff>140968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157495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1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17176</xdr:rowOff>
    </xdr:from>
    <xdr:to>
      <xdr:col>72</xdr:col>
      <xdr:colOff>38100</xdr:colOff>
      <xdr:row>77</xdr:row>
      <xdr:rowOff>118776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135303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152229</xdr:rowOff>
    </xdr:from>
    <xdr:to>
      <xdr:col>67</xdr:col>
      <xdr:colOff>101600</xdr:colOff>
      <xdr:row>77</xdr:row>
      <xdr:rowOff>82379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98906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57319</xdr:rowOff>
    </xdr:from>
    <xdr:to>
      <xdr:col>85</xdr:col>
      <xdr:colOff>127000</xdr:colOff>
      <xdr:row>98</xdr:row>
      <xdr:rowOff>62539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59419"/>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57319</xdr:rowOff>
    </xdr:from>
    <xdr:to>
      <xdr:col>81</xdr:col>
      <xdr:colOff>50800</xdr:colOff>
      <xdr:row>98</xdr:row>
      <xdr:rowOff>95411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59419"/>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95411</xdr:rowOff>
    </xdr:from>
    <xdr:to>
      <xdr:col>76</xdr:col>
      <xdr:colOff>114300</xdr:colOff>
      <xdr:row>98</xdr:row>
      <xdr:rowOff>103147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7511"/>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60097</xdr:rowOff>
    </xdr:from>
    <xdr:to>
      <xdr:col>71</xdr:col>
      <xdr:colOff>177800</xdr:colOff>
      <xdr:row>98</xdr:row>
      <xdr:rowOff>103147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62197"/>
          <a:ext cx="8890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11739</xdr:rowOff>
    </xdr:from>
    <xdr:to>
      <xdr:col>85</xdr:col>
      <xdr:colOff>177800</xdr:colOff>
      <xdr:row>98</xdr:row>
      <xdr:rowOff>113339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6519</xdr:rowOff>
    </xdr:from>
    <xdr:to>
      <xdr:col>81</xdr:col>
      <xdr:colOff>101600</xdr:colOff>
      <xdr:row>98</xdr:row>
      <xdr:rowOff>108119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124646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44611</xdr:rowOff>
    </xdr:from>
    <xdr:to>
      <xdr:col>76</xdr:col>
      <xdr:colOff>165100</xdr:colOff>
      <xdr:row>98</xdr:row>
      <xdr:rowOff>146211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137338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52347</xdr:rowOff>
    </xdr:from>
    <xdr:to>
      <xdr:col>72</xdr:col>
      <xdr:colOff>38100</xdr:colOff>
      <xdr:row>98</xdr:row>
      <xdr:rowOff>153947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145074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9297</xdr:rowOff>
    </xdr:from>
    <xdr:to>
      <xdr:col>67</xdr:col>
      <xdr:colOff>101600</xdr:colOff>
      <xdr:row>98</xdr:row>
      <xdr:rowOff>110897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127424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42393</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42393</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163043</xdr:rowOff>
    </xdr:from>
    <xdr:to>
      <xdr:col>102</xdr:col>
      <xdr:colOff>165100</xdr:colOff>
      <xdr:row>39</xdr:row>
      <xdr:rowOff>93193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84320</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25591</xdr:rowOff>
    </xdr:from>
    <xdr:to>
      <xdr:col>116</xdr:col>
      <xdr:colOff>63500</xdr:colOff>
      <xdr:row>59</xdr:row>
      <xdr:rowOff>33496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41141"/>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12884</xdr:rowOff>
    </xdr:from>
    <xdr:to>
      <xdr:col>111</xdr:col>
      <xdr:colOff>177800</xdr:colOff>
      <xdr:row>59</xdr:row>
      <xdr:rowOff>25591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28434"/>
          <a:ext cx="8890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12884</xdr:rowOff>
    </xdr:from>
    <xdr:to>
      <xdr:col>107</xdr:col>
      <xdr:colOff>50800</xdr:colOff>
      <xdr:row>59</xdr:row>
      <xdr:rowOff>34125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28434"/>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34125</xdr:rowOff>
    </xdr:from>
    <xdr:to>
      <xdr:col>102</xdr:col>
      <xdr:colOff>114300</xdr:colOff>
      <xdr:row>59</xdr:row>
      <xdr:rowOff>34334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9675"/>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154146</xdr:rowOff>
    </xdr:from>
    <xdr:to>
      <xdr:col>116</xdr:col>
      <xdr:colOff>114300</xdr:colOff>
      <xdr:row>59</xdr:row>
      <xdr:rowOff>84296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69073</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146241</xdr:rowOff>
    </xdr:from>
    <xdr:to>
      <xdr:col>112</xdr:col>
      <xdr:colOff>38100</xdr:colOff>
      <xdr:row>59</xdr:row>
      <xdr:rowOff>76391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67518</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133534</xdr:rowOff>
    </xdr:from>
    <xdr:to>
      <xdr:col>107</xdr:col>
      <xdr:colOff>101600</xdr:colOff>
      <xdr:row>59</xdr:row>
      <xdr:rowOff>63684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54811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154775</xdr:rowOff>
    </xdr:from>
    <xdr:to>
      <xdr:col>102</xdr:col>
      <xdr:colOff>165100</xdr:colOff>
      <xdr:row>59</xdr:row>
      <xdr:rowOff>84925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76052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154984</xdr:rowOff>
    </xdr:from>
    <xdr:to>
      <xdr:col>98</xdr:col>
      <xdr:colOff>38100</xdr:colOff>
      <xdr:row>59</xdr:row>
      <xdr:rowOff>85134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76261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1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165548</xdr:rowOff>
    </xdr:from>
    <xdr:to>
      <xdr:col>116</xdr:col>
      <xdr:colOff>63500</xdr:colOff>
      <xdr:row>76</xdr:row>
      <xdr:rowOff>20583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24298"/>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43982</xdr:rowOff>
    </xdr:from>
    <xdr:to>
      <xdr:col>111</xdr:col>
      <xdr:colOff>177800</xdr:colOff>
      <xdr:row>76</xdr:row>
      <xdr:rowOff>20583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02732"/>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28046</xdr:rowOff>
    </xdr:from>
    <xdr:to>
      <xdr:col>107</xdr:col>
      <xdr:colOff>50800</xdr:colOff>
      <xdr:row>75</xdr:row>
      <xdr:rowOff>43982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86796"/>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17775</xdr:rowOff>
    </xdr:from>
    <xdr:to>
      <xdr:col>102</xdr:col>
      <xdr:colOff>114300</xdr:colOff>
      <xdr:row>75</xdr:row>
      <xdr:rowOff>28046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533625"/>
          <a:ext cx="889000" cy="3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114748</xdr:rowOff>
    </xdr:from>
    <xdr:to>
      <xdr:col>116</xdr:col>
      <xdr:colOff>114300</xdr:colOff>
      <xdr:row>76</xdr:row>
      <xdr:rowOff>44898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137625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141233</xdr:rowOff>
    </xdr:from>
    <xdr:to>
      <xdr:col>112</xdr:col>
      <xdr:colOff>38100</xdr:colOff>
      <xdr:row>76</xdr:row>
      <xdr:rowOff>71383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87910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164632</xdr:rowOff>
    </xdr:from>
    <xdr:to>
      <xdr:col>107</xdr:col>
      <xdr:colOff>101600</xdr:colOff>
      <xdr:row>75</xdr:row>
      <xdr:rowOff>94782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111309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148696</xdr:rowOff>
    </xdr:from>
    <xdr:to>
      <xdr:col>102</xdr:col>
      <xdr:colOff>165100</xdr:colOff>
      <xdr:row>75</xdr:row>
      <xdr:rowOff>78846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95373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138425</xdr:rowOff>
    </xdr:from>
    <xdr:to>
      <xdr:col>98</xdr:col>
      <xdr:colOff>38100</xdr:colOff>
      <xdr:row>73</xdr:row>
      <xdr:rowOff>68575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85102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60">
              <a:solidFill>
                <a:sysClr val="windowText" lastClr="000000"/>
              </a:solidFill>
              <a:latin typeface="ＭＳ Ｐゴシック" panose="020B0600070205080204" pitchFamily="50" charset="-128"/>
              <a:ea typeface="ＭＳ Ｐゴシック" panose="020B0600070205080204" pitchFamily="50" charset="-128"/>
            </a:rPr>
            <a:t>・扶助費については、住民一人当たり</a:t>
          </a:r>
          <a:r>
            <a:rPr kumimoji="1" lang="en-US" altLang="ja-JP" sz="1260">
              <a:solidFill>
                <a:sysClr val="windowText" lastClr="000000"/>
              </a:solidFill>
              <a:latin typeface="ＭＳ Ｐゴシック" panose="020B0600070205080204" pitchFamily="50" charset="-128"/>
              <a:ea typeface="ＭＳ Ｐゴシック" panose="020B0600070205080204" pitchFamily="50" charset="-128"/>
            </a:rPr>
            <a:t>161,966</a:t>
          </a:r>
          <a:r>
            <a:rPr kumimoji="1" lang="ja-JP" altLang="en-US" sz="1260">
              <a:solidFill>
                <a:sysClr val="windowText" lastClr="000000"/>
              </a:solidFill>
              <a:latin typeface="ＭＳ Ｐゴシック" panose="020B0600070205080204" pitchFamily="50" charset="-128"/>
              <a:ea typeface="ＭＳ Ｐゴシック" panose="020B0600070205080204" pitchFamily="50" charset="-128"/>
            </a:rPr>
            <a:t>円となっており、新型コロナウイルス感染症に対する支援策として子育て世帯への臨時特別給付金や住民税非課税世帯等臨時特別給付金事業の実施により前年度と比較すると</a:t>
          </a:r>
          <a:r>
            <a:rPr kumimoji="1" lang="en-US" altLang="ja-JP" sz="126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260">
              <a:solidFill>
                <a:sysClr val="windowText" lastClr="000000"/>
              </a:solidFill>
              <a:latin typeface="ＭＳ Ｐゴシック" panose="020B0600070205080204" pitchFamily="50" charset="-128"/>
              <a:ea typeface="ＭＳ Ｐゴシック" panose="020B0600070205080204" pitchFamily="50" charset="-128"/>
            </a:rPr>
            <a:t>％の増となっている。</a:t>
          </a:r>
          <a:endParaRPr kumimoji="1" lang="en-US" altLang="ja-JP" sz="126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109,879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ている。前年度において新型コロナウイルス感染症に対する国の支援策としての特別定額給付金給付事業、また、市独自の支援策として南島原市いーとばいチケット事業補助金、中小・小規模事業者等事業継続支援金などにより大幅な増加とな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も各種支援策は実施しているものの、特別定額給付金事業の皆減が主な減の要因である。各種補助金等については、引き続き政策評価制度における点検・評価の実施により見直しを行いながら経費の縮減に努める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139,510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％の減となっている。これは、令和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大型事業である多目的運動広場整備事業や学校給食関連施設整備事業などの増要因があったが、前年度事業終了となった、し尿処理施設整備事業、また有家小学校校舎建設事業などの減要因により全体として減となったもので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年度以降も継続事業である自転車歩行者専用道路整備事業などの大型事業を控えていることから、今後、更に事業の取捨選択を徹底していくことで、事業費の減少を目指すこととしている。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これは、後年度の財政負担軽減のための繰上償還を前年度より多くの額を実施したことが主な要因である。財源確保については過度な地方債依存とならないよう適正な財政運営に努め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43,449
43,132
170.13
38,180,497
35,988,300
1,687,683
17,747,156
22,192,644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155130</xdr:rowOff>
    </xdr:from>
    <xdr:to>
      <xdr:col>24</xdr:col>
      <xdr:colOff>63500</xdr:colOff>
      <xdr:row>37</xdr:row>
      <xdr:rowOff>20638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7330"/>
          <a:ext cx="8382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147701</xdr:rowOff>
    </xdr:from>
    <xdr:to>
      <xdr:col>19</xdr:col>
      <xdr:colOff>177800</xdr:colOff>
      <xdr:row>37</xdr:row>
      <xdr:rowOff>20638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19901"/>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147701</xdr:rowOff>
    </xdr:from>
    <xdr:to>
      <xdr:col>15</xdr:col>
      <xdr:colOff>50800</xdr:colOff>
      <xdr:row>36</xdr:row>
      <xdr:rowOff>164274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990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81597</xdr:rowOff>
    </xdr:from>
    <xdr:to>
      <xdr:col>10</xdr:col>
      <xdr:colOff>114300</xdr:colOff>
      <xdr:row>36</xdr:row>
      <xdr:rowOff>164274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3797"/>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104330</xdr:rowOff>
    </xdr:from>
    <xdr:to>
      <xdr:col>24</xdr:col>
      <xdr:colOff>114300</xdr:colOff>
      <xdr:row>37</xdr:row>
      <xdr:rowOff>34480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82757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141288</xdr:rowOff>
    </xdr:from>
    <xdr:to>
      <xdr:col>20</xdr:col>
      <xdr:colOff>38100</xdr:colOff>
      <xdr:row>37</xdr:row>
      <xdr:rowOff>71438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62565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96901</xdr:rowOff>
    </xdr:from>
    <xdr:to>
      <xdr:col>15</xdr:col>
      <xdr:colOff>101600</xdr:colOff>
      <xdr:row>37</xdr:row>
      <xdr:rowOff>27051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18178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113474</xdr:rowOff>
    </xdr:from>
    <xdr:to>
      <xdr:col>10</xdr:col>
      <xdr:colOff>165100</xdr:colOff>
      <xdr:row>37</xdr:row>
      <xdr:rowOff>43624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30797</xdr:rowOff>
    </xdr:from>
    <xdr:to>
      <xdr:col>6</xdr:col>
      <xdr:colOff>38100</xdr:colOff>
      <xdr:row>36</xdr:row>
      <xdr:rowOff>132397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123524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142156</xdr:rowOff>
    </xdr:from>
    <xdr:to>
      <xdr:col>24</xdr:col>
      <xdr:colOff>63500</xdr:colOff>
      <xdr:row>58</xdr:row>
      <xdr:rowOff>84729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4806"/>
          <a:ext cx="838200" cy="1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142156</xdr:rowOff>
    </xdr:from>
    <xdr:to>
      <xdr:col>19</xdr:col>
      <xdr:colOff>177800</xdr:colOff>
      <xdr:row>58</xdr:row>
      <xdr:rowOff>86366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4806"/>
          <a:ext cx="889000" cy="1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86366</xdr:rowOff>
    </xdr:from>
    <xdr:to>
      <xdr:col>15</xdr:col>
      <xdr:colOff>50800</xdr:colOff>
      <xdr:row>58</xdr:row>
      <xdr:rowOff>120787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30466"/>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88854</xdr:rowOff>
    </xdr:from>
    <xdr:to>
      <xdr:col>10</xdr:col>
      <xdr:colOff>114300</xdr:colOff>
      <xdr:row>58</xdr:row>
      <xdr:rowOff>120787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2954"/>
          <a:ext cx="8890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33929</xdr:rowOff>
    </xdr:from>
    <xdr:to>
      <xdr:col>24</xdr:col>
      <xdr:colOff>114300</xdr:colOff>
      <xdr:row>58</xdr:row>
      <xdr:rowOff>135529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91356</xdr:rowOff>
    </xdr:from>
    <xdr:to>
      <xdr:col>20</xdr:col>
      <xdr:colOff>38100</xdr:colOff>
      <xdr:row>58</xdr:row>
      <xdr:rowOff>21506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35566</xdr:rowOff>
    </xdr:from>
    <xdr:to>
      <xdr:col>15</xdr:col>
      <xdr:colOff>101600</xdr:colOff>
      <xdr:row>58</xdr:row>
      <xdr:rowOff>137166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153693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69987</xdr:rowOff>
    </xdr:from>
    <xdr:to>
      <xdr:col>10</xdr:col>
      <xdr:colOff>165100</xdr:colOff>
      <xdr:row>59</xdr:row>
      <xdr:rowOff>137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162714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38054</xdr:rowOff>
    </xdr:from>
    <xdr:to>
      <xdr:col>6</xdr:col>
      <xdr:colOff>38100</xdr:colOff>
      <xdr:row>58</xdr:row>
      <xdr:rowOff>139654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156181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124452</xdr:rowOff>
    </xdr:from>
    <xdr:to>
      <xdr:col>24</xdr:col>
      <xdr:colOff>63500</xdr:colOff>
      <xdr:row>75</xdr:row>
      <xdr:rowOff>82591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11752"/>
          <a:ext cx="838200" cy="1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82591</xdr:rowOff>
    </xdr:from>
    <xdr:to>
      <xdr:col>19</xdr:col>
      <xdr:colOff>177800</xdr:colOff>
      <xdr:row>75</xdr:row>
      <xdr:rowOff>109068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1341"/>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109068</xdr:rowOff>
    </xdr:from>
    <xdr:to>
      <xdr:col>15</xdr:col>
      <xdr:colOff>50800</xdr:colOff>
      <xdr:row>75</xdr:row>
      <xdr:rowOff>145936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781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119555</xdr:rowOff>
    </xdr:from>
    <xdr:to>
      <xdr:col>10</xdr:col>
      <xdr:colOff>114300</xdr:colOff>
      <xdr:row>75</xdr:row>
      <xdr:rowOff>145936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78305"/>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73652</xdr:rowOff>
    </xdr:from>
    <xdr:to>
      <xdr:col>24</xdr:col>
      <xdr:colOff>114300</xdr:colOff>
      <xdr:row>75</xdr:row>
      <xdr:rowOff>3802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96529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1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31791</xdr:rowOff>
    </xdr:from>
    <xdr:to>
      <xdr:col>20</xdr:col>
      <xdr:colOff>38100</xdr:colOff>
      <xdr:row>75</xdr:row>
      <xdr:rowOff>133391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149918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58268</xdr:rowOff>
    </xdr:from>
    <xdr:to>
      <xdr:col>15</xdr:col>
      <xdr:colOff>101600</xdr:colOff>
      <xdr:row>75</xdr:row>
      <xdr:rowOff>159868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95136</xdr:rowOff>
    </xdr:from>
    <xdr:to>
      <xdr:col>10</xdr:col>
      <xdr:colOff>165100</xdr:colOff>
      <xdr:row>76</xdr:row>
      <xdr:rowOff>25285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3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41813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68755</xdr:rowOff>
    </xdr:from>
    <xdr:to>
      <xdr:col>6</xdr:col>
      <xdr:colOff>38100</xdr:colOff>
      <xdr:row>75</xdr:row>
      <xdr:rowOff>170355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0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43703</xdr:rowOff>
    </xdr:from>
    <xdr:to>
      <xdr:col>24</xdr:col>
      <xdr:colOff>63500</xdr:colOff>
      <xdr:row>96</xdr:row>
      <xdr:rowOff>59972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31453"/>
          <a:ext cx="838200" cy="1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43703</xdr:rowOff>
    </xdr:from>
    <xdr:to>
      <xdr:col>19</xdr:col>
      <xdr:colOff>177800</xdr:colOff>
      <xdr:row>95</xdr:row>
      <xdr:rowOff>96114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1453"/>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96114</xdr:rowOff>
    </xdr:from>
    <xdr:to>
      <xdr:col>15</xdr:col>
      <xdr:colOff>50800</xdr:colOff>
      <xdr:row>96</xdr:row>
      <xdr:rowOff>110401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83864"/>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89705</xdr:rowOff>
    </xdr:from>
    <xdr:to>
      <xdr:col>10</xdr:col>
      <xdr:colOff>114300</xdr:colOff>
      <xdr:row>96</xdr:row>
      <xdr:rowOff>110401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48905"/>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9172</xdr:rowOff>
    </xdr:from>
    <xdr:to>
      <xdr:col>24</xdr:col>
      <xdr:colOff>114300</xdr:colOff>
      <xdr:row>96</xdr:row>
      <xdr:rowOff>110772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32049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164353</xdr:rowOff>
    </xdr:from>
    <xdr:to>
      <xdr:col>20</xdr:col>
      <xdr:colOff>38100</xdr:colOff>
      <xdr:row>95</xdr:row>
      <xdr:rowOff>94503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111030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45314</xdr:rowOff>
    </xdr:from>
    <xdr:to>
      <xdr:col>15</xdr:col>
      <xdr:colOff>101600</xdr:colOff>
      <xdr:row>95</xdr:row>
      <xdr:rowOff>146914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163441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59601</xdr:rowOff>
    </xdr:from>
    <xdr:to>
      <xdr:col>10</xdr:col>
      <xdr:colOff>165100</xdr:colOff>
      <xdr:row>96</xdr:row>
      <xdr:rowOff>161201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38905</xdr:rowOff>
    </xdr:from>
    <xdr:to>
      <xdr:col>6</xdr:col>
      <xdr:colOff>38100</xdr:colOff>
      <xdr:row>96</xdr:row>
      <xdr:rowOff>140505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157032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138100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520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138100</xdr:rowOff>
    </xdr:from>
    <xdr:to>
      <xdr:col>50</xdr:col>
      <xdr:colOff>114300</xdr:colOff>
      <xdr:row>38</xdr:row>
      <xdr:rowOff>138100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60147</xdr:rowOff>
    </xdr:from>
    <xdr:to>
      <xdr:col>45</xdr:col>
      <xdr:colOff>177800</xdr:colOff>
      <xdr:row>38</xdr:row>
      <xdr:rowOff>138100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75247"/>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4597</xdr:rowOff>
    </xdr:from>
    <xdr:to>
      <xdr:col>41</xdr:col>
      <xdr:colOff>50800</xdr:colOff>
      <xdr:row>38</xdr:row>
      <xdr:rowOff>60147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48247"/>
          <a:ext cx="889000" cy="2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87300</xdr:rowOff>
    </xdr:from>
    <xdr:to>
      <xdr:col>50</xdr:col>
      <xdr:colOff>165100</xdr:colOff>
      <xdr:row>39</xdr:row>
      <xdr:rowOff>17450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87300</xdr:rowOff>
    </xdr:from>
    <xdr:to>
      <xdr:col>46</xdr:col>
      <xdr:colOff>38100</xdr:colOff>
      <xdr:row>39</xdr:row>
      <xdr:rowOff>17450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102074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125247</xdr:rowOff>
    </xdr:from>
    <xdr:to>
      <xdr:col>36</xdr:col>
      <xdr:colOff>165100</xdr:colOff>
      <xdr:row>37</xdr:row>
      <xdr:rowOff>55397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71924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95796</xdr:rowOff>
    </xdr:from>
    <xdr:to>
      <xdr:col>55</xdr:col>
      <xdr:colOff>0</xdr:colOff>
      <xdr:row>56</xdr:row>
      <xdr:rowOff>129057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96996"/>
          <a:ext cx="8382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129057</xdr:rowOff>
    </xdr:from>
    <xdr:to>
      <xdr:col>50</xdr:col>
      <xdr:colOff>114300</xdr:colOff>
      <xdr:row>56</xdr:row>
      <xdr:rowOff>133223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30257"/>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118021</xdr:rowOff>
    </xdr:from>
    <xdr:to>
      <xdr:col>45</xdr:col>
      <xdr:colOff>177800</xdr:colOff>
      <xdr:row>56</xdr:row>
      <xdr:rowOff>133223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19221"/>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118021</xdr:rowOff>
    </xdr:from>
    <xdr:to>
      <xdr:col>41</xdr:col>
      <xdr:colOff>50800</xdr:colOff>
      <xdr:row>56</xdr:row>
      <xdr:rowOff>144526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19221"/>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44996</xdr:rowOff>
    </xdr:from>
    <xdr:to>
      <xdr:col>55</xdr:col>
      <xdr:colOff>50800</xdr:colOff>
      <xdr:row>56</xdr:row>
      <xdr:rowOff>146596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23423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78257</xdr:rowOff>
    </xdr:from>
    <xdr:to>
      <xdr:col>50</xdr:col>
      <xdr:colOff>165100</xdr:colOff>
      <xdr:row>57</xdr:row>
      <xdr:rowOff>8407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82423</xdr:rowOff>
    </xdr:from>
    <xdr:to>
      <xdr:col>46</xdr:col>
      <xdr:colOff>38100</xdr:colOff>
      <xdr:row>57</xdr:row>
      <xdr:rowOff>12573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67221</xdr:rowOff>
    </xdr:from>
    <xdr:to>
      <xdr:col>41</xdr:col>
      <xdr:colOff>101600</xdr:colOff>
      <xdr:row>56</xdr:row>
      <xdr:rowOff>168821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159948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93726</xdr:rowOff>
    </xdr:from>
    <xdr:to>
      <xdr:col>36</xdr:col>
      <xdr:colOff>165100</xdr:colOff>
      <xdr:row>57</xdr:row>
      <xdr:rowOff>23876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7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157215</xdr:rowOff>
    </xdr:from>
    <xdr:to>
      <xdr:col>55</xdr:col>
      <xdr:colOff>0</xdr:colOff>
      <xdr:row>78</xdr:row>
      <xdr:rowOff>14272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58865"/>
          <a:ext cx="8382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157215</xdr:rowOff>
    </xdr:from>
    <xdr:to>
      <xdr:col>50</xdr:col>
      <xdr:colOff>114300</xdr:colOff>
      <xdr:row>78</xdr:row>
      <xdr:rowOff>72715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58865"/>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72715</xdr:rowOff>
    </xdr:from>
    <xdr:to>
      <xdr:col>45</xdr:col>
      <xdr:colOff>177800</xdr:colOff>
      <xdr:row>78</xdr:row>
      <xdr:rowOff>92275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45815"/>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92275</xdr:rowOff>
    </xdr:from>
    <xdr:to>
      <xdr:col>41</xdr:col>
      <xdr:colOff>50800</xdr:colOff>
      <xdr:row>78</xdr:row>
      <xdr:rowOff>101660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5375"/>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134922</xdr:rowOff>
    </xdr:from>
    <xdr:to>
      <xdr:col>55</xdr:col>
      <xdr:colOff>50800</xdr:colOff>
      <xdr:row>78</xdr:row>
      <xdr:rowOff>65072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106415</xdr:rowOff>
    </xdr:from>
    <xdr:to>
      <xdr:col>50</xdr:col>
      <xdr:colOff>165100</xdr:colOff>
      <xdr:row>78</xdr:row>
      <xdr:rowOff>36565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53092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21915</xdr:rowOff>
    </xdr:from>
    <xdr:to>
      <xdr:col>46</xdr:col>
      <xdr:colOff>38100</xdr:colOff>
      <xdr:row>78</xdr:row>
      <xdr:rowOff>123515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41475</xdr:rowOff>
    </xdr:from>
    <xdr:to>
      <xdr:col>41</xdr:col>
      <xdr:colOff>101600</xdr:colOff>
      <xdr:row>78</xdr:row>
      <xdr:rowOff>143075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134202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50860</xdr:rowOff>
    </xdr:from>
    <xdr:to>
      <xdr:col>36</xdr:col>
      <xdr:colOff>165100</xdr:colOff>
      <xdr:row>78</xdr:row>
      <xdr:rowOff>152460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143587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155477</xdr:rowOff>
    </xdr:from>
    <xdr:to>
      <xdr:col>55</xdr:col>
      <xdr:colOff>0</xdr:colOff>
      <xdr:row>97</xdr:row>
      <xdr:rowOff>33986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4677"/>
          <a:ext cx="838200" cy="4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33986</xdr:rowOff>
    </xdr:from>
    <xdr:to>
      <xdr:col>50</xdr:col>
      <xdr:colOff>114300</xdr:colOff>
      <xdr:row>97</xdr:row>
      <xdr:rowOff>57967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64636"/>
          <a:ext cx="889000" cy="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50381</xdr:rowOff>
    </xdr:from>
    <xdr:to>
      <xdr:col>45</xdr:col>
      <xdr:colOff>177800</xdr:colOff>
      <xdr:row>97</xdr:row>
      <xdr:rowOff>57967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81031"/>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50381</xdr:rowOff>
    </xdr:from>
    <xdr:to>
      <xdr:col>41</xdr:col>
      <xdr:colOff>50800</xdr:colOff>
      <xdr:row>97</xdr:row>
      <xdr:rowOff>56893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81031"/>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104677</xdr:rowOff>
    </xdr:from>
    <xdr:to>
      <xdr:col>55</xdr:col>
      <xdr:colOff>50800</xdr:colOff>
      <xdr:row>97</xdr:row>
      <xdr:rowOff>34827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127554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154636</xdr:rowOff>
    </xdr:from>
    <xdr:to>
      <xdr:col>50</xdr:col>
      <xdr:colOff>165100</xdr:colOff>
      <xdr:row>97</xdr:row>
      <xdr:rowOff>84786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101313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7167</xdr:rowOff>
    </xdr:from>
    <xdr:to>
      <xdr:col>46</xdr:col>
      <xdr:colOff>38100</xdr:colOff>
      <xdr:row>97</xdr:row>
      <xdr:rowOff>108767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125294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171031</xdr:rowOff>
    </xdr:from>
    <xdr:to>
      <xdr:col>41</xdr:col>
      <xdr:colOff>101600</xdr:colOff>
      <xdr:row>97</xdr:row>
      <xdr:rowOff>101181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117708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6093</xdr:rowOff>
    </xdr:from>
    <xdr:to>
      <xdr:col>36</xdr:col>
      <xdr:colOff>165100</xdr:colOff>
      <xdr:row>97</xdr:row>
      <xdr:rowOff>107693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98820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2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17647</xdr:rowOff>
    </xdr:from>
    <xdr:to>
      <xdr:col>85</xdr:col>
      <xdr:colOff>127000</xdr:colOff>
      <xdr:row>36</xdr:row>
      <xdr:rowOff>127222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189847"/>
          <a:ext cx="8382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127222</xdr:rowOff>
    </xdr:from>
    <xdr:to>
      <xdr:col>81</xdr:col>
      <xdr:colOff>50800</xdr:colOff>
      <xdr:row>36</xdr:row>
      <xdr:rowOff>137033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99422"/>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136976</xdr:rowOff>
    </xdr:from>
    <xdr:to>
      <xdr:col>76</xdr:col>
      <xdr:colOff>114300</xdr:colOff>
      <xdr:row>36</xdr:row>
      <xdr:rowOff>137033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091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3283</xdr:rowOff>
    </xdr:from>
    <xdr:to>
      <xdr:col>71</xdr:col>
      <xdr:colOff>177800</xdr:colOff>
      <xdr:row>36</xdr:row>
      <xdr:rowOff>136976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175483"/>
          <a:ext cx="889000" cy="1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138297</xdr:rowOff>
    </xdr:from>
    <xdr:to>
      <xdr:col>85</xdr:col>
      <xdr:colOff>177800</xdr:colOff>
      <xdr:row>36</xdr:row>
      <xdr:rowOff>68447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161174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76422</xdr:rowOff>
    </xdr:from>
    <xdr:to>
      <xdr:col>81</xdr:col>
      <xdr:colOff>101600</xdr:colOff>
      <xdr:row>37</xdr:row>
      <xdr:rowOff>6572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169149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86233</xdr:rowOff>
    </xdr:from>
    <xdr:to>
      <xdr:col>76</xdr:col>
      <xdr:colOff>165100</xdr:colOff>
      <xdr:row>37</xdr:row>
      <xdr:rowOff>16383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86176</xdr:rowOff>
    </xdr:from>
    <xdr:to>
      <xdr:col>72</xdr:col>
      <xdr:colOff>38100</xdr:colOff>
      <xdr:row>37</xdr:row>
      <xdr:rowOff>16326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123933</xdr:rowOff>
    </xdr:from>
    <xdr:to>
      <xdr:col>67</xdr:col>
      <xdr:colOff>101600</xdr:colOff>
      <xdr:row>36</xdr:row>
      <xdr:rowOff>54083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70610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22571</xdr:rowOff>
    </xdr:from>
    <xdr:to>
      <xdr:col>85</xdr:col>
      <xdr:colOff>127000</xdr:colOff>
      <xdr:row>52</xdr:row>
      <xdr:rowOff>143158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937971"/>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22571</xdr:rowOff>
    </xdr:from>
    <xdr:to>
      <xdr:col>81</xdr:col>
      <xdr:colOff>50800</xdr:colOff>
      <xdr:row>53</xdr:row>
      <xdr:rowOff>53004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937971"/>
          <a:ext cx="889000" cy="20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53004</xdr:rowOff>
    </xdr:from>
    <xdr:to>
      <xdr:col>76</xdr:col>
      <xdr:colOff>114300</xdr:colOff>
      <xdr:row>55</xdr:row>
      <xdr:rowOff>62805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139854"/>
          <a:ext cx="889000" cy="35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62805</xdr:rowOff>
    </xdr:from>
    <xdr:to>
      <xdr:col>71</xdr:col>
      <xdr:colOff>177800</xdr:colOff>
      <xdr:row>55</xdr:row>
      <xdr:rowOff>139029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492555"/>
          <a:ext cx="889000" cy="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92358</xdr:rowOff>
    </xdr:from>
    <xdr:to>
      <xdr:col>85</xdr:col>
      <xdr:colOff>177800</xdr:colOff>
      <xdr:row>53</xdr:row>
      <xdr:rowOff>22508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0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115235</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85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143221</xdr:rowOff>
    </xdr:from>
    <xdr:to>
      <xdr:col>81</xdr:col>
      <xdr:colOff>101600</xdr:colOff>
      <xdr:row>52</xdr:row>
      <xdr:rowOff>73371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8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89898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6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2204</xdr:rowOff>
    </xdr:from>
    <xdr:to>
      <xdr:col>76</xdr:col>
      <xdr:colOff>165100</xdr:colOff>
      <xdr:row>53</xdr:row>
      <xdr:rowOff>103804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0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120331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8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12005</xdr:rowOff>
    </xdr:from>
    <xdr:to>
      <xdr:col>72</xdr:col>
      <xdr:colOff>38100</xdr:colOff>
      <xdr:row>55</xdr:row>
      <xdr:rowOff>113605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130132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88229</xdr:rowOff>
    </xdr:from>
    <xdr:to>
      <xdr:col>67</xdr:col>
      <xdr:colOff>101600</xdr:colOff>
      <xdr:row>56</xdr:row>
      <xdr:rowOff>18379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34906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2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126487</xdr:rowOff>
    </xdr:from>
    <xdr:to>
      <xdr:col>85</xdr:col>
      <xdr:colOff>127000</xdr:colOff>
      <xdr:row>77</xdr:row>
      <xdr:rowOff>157896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28137"/>
          <a:ext cx="8382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157896</xdr:rowOff>
    </xdr:from>
    <xdr:to>
      <xdr:col>81</xdr:col>
      <xdr:colOff>50800</xdr:colOff>
      <xdr:row>77</xdr:row>
      <xdr:rowOff>165029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5954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162944</xdr:rowOff>
    </xdr:from>
    <xdr:to>
      <xdr:col>76</xdr:col>
      <xdr:colOff>114300</xdr:colOff>
      <xdr:row>77</xdr:row>
      <xdr:rowOff>165029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4594"/>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105141</xdr:rowOff>
    </xdr:from>
    <xdr:to>
      <xdr:col>71</xdr:col>
      <xdr:colOff>177800</xdr:colOff>
      <xdr:row>77</xdr:row>
      <xdr:rowOff>162944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06791"/>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75687</xdr:rowOff>
    </xdr:from>
    <xdr:to>
      <xdr:col>85</xdr:col>
      <xdr:colOff>177800</xdr:colOff>
      <xdr:row>78</xdr:row>
      <xdr:rowOff>5837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35064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107096</xdr:rowOff>
    </xdr:from>
    <xdr:to>
      <xdr:col>81</xdr:col>
      <xdr:colOff>101600</xdr:colOff>
      <xdr:row>78</xdr:row>
      <xdr:rowOff>37246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28373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114229</xdr:rowOff>
    </xdr:from>
    <xdr:to>
      <xdr:col>76</xdr:col>
      <xdr:colOff>165100</xdr:colOff>
      <xdr:row>78</xdr:row>
      <xdr:rowOff>44379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35506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112144</xdr:rowOff>
    </xdr:from>
    <xdr:to>
      <xdr:col>72</xdr:col>
      <xdr:colOff>38100</xdr:colOff>
      <xdr:row>78</xdr:row>
      <xdr:rowOff>42294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33421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0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54341</xdr:rowOff>
    </xdr:from>
    <xdr:to>
      <xdr:col>67</xdr:col>
      <xdr:colOff>101600</xdr:colOff>
      <xdr:row>77</xdr:row>
      <xdr:rowOff>155941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0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42845</xdr:rowOff>
    </xdr:from>
    <xdr:to>
      <xdr:col>85</xdr:col>
      <xdr:colOff>127000</xdr:colOff>
      <xdr:row>97</xdr:row>
      <xdr:rowOff>141898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3495"/>
          <a:ext cx="838200" cy="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90168</xdr:rowOff>
    </xdr:from>
    <xdr:to>
      <xdr:col>81</xdr:col>
      <xdr:colOff>50800</xdr:colOff>
      <xdr:row>97</xdr:row>
      <xdr:rowOff>141898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20818"/>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67976</xdr:rowOff>
    </xdr:from>
    <xdr:to>
      <xdr:col>76</xdr:col>
      <xdr:colOff>114300</xdr:colOff>
      <xdr:row>97</xdr:row>
      <xdr:rowOff>90168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98626"/>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28770</xdr:rowOff>
    </xdr:from>
    <xdr:to>
      <xdr:col>71</xdr:col>
      <xdr:colOff>177800</xdr:colOff>
      <xdr:row>97</xdr:row>
      <xdr:rowOff>67976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59420"/>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163495</xdr:rowOff>
    </xdr:from>
    <xdr:to>
      <xdr:col>85</xdr:col>
      <xdr:colOff>177800</xdr:colOff>
      <xdr:row>97</xdr:row>
      <xdr:rowOff>93645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14922</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91098</xdr:rowOff>
    </xdr:from>
    <xdr:to>
      <xdr:col>81</xdr:col>
      <xdr:colOff>101600</xdr:colOff>
      <xdr:row>98</xdr:row>
      <xdr:rowOff>21248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37775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39368</xdr:rowOff>
    </xdr:from>
    <xdr:to>
      <xdr:col>76</xdr:col>
      <xdr:colOff>165100</xdr:colOff>
      <xdr:row>97</xdr:row>
      <xdr:rowOff>140968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157495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44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17176</xdr:rowOff>
    </xdr:from>
    <xdr:to>
      <xdr:col>72</xdr:col>
      <xdr:colOff>38100</xdr:colOff>
      <xdr:row>97</xdr:row>
      <xdr:rowOff>118776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135303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149420</xdr:rowOff>
    </xdr:from>
    <xdr:to>
      <xdr:col>67</xdr:col>
      <xdr:colOff>101600</xdr:colOff>
      <xdr:row>97</xdr:row>
      <xdr:rowOff>79570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96097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3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103,284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％減少している。これは前年度において実施した新型コロナウイルス感染症に対する国の支援策としての特別定額給付金給付事業の減が主な要因である。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253,335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おり、類似団体平均値と比較すると、これまでの推移も含め高止まりしている。これは、児童福祉費で新型コロナウイルス感染症に対する国の支援策として子育て世帯への臨時特別給付金による増や社会福祉費で住民非課税世帯等臨時特別給付金による増、また、介護給付費や訓練等給付費など扶助費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％減少している。これは前年度が事業最終年度であった、し尿処理施設整備事業による普通建設事業費が減となったことが主な要因である。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103,758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％減少しているが、類似団体平均値と比較して上回っている。令和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年度において大型事業である多目的運動広場整備事業や学校給食関連施設整備事業などの増要因があったが、有家小学校校舎建設事業などの減要因により全体として減となったものである。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年度に引き続き新型コロナウイルス感染症対策（新型コロナウイルス感染拡大防止営業時間短縮協力金）の補正財源として、</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百万円を取崩した。また、実質収支額の標準財政規模比については、実質収支額が前年度と比較し</a:t>
          </a:r>
          <a:r>
            <a:rPr kumimoji="1" lang="en-US" altLang="ja-JP" sz="1100">
              <a:latin typeface="ＭＳ ゴシック" pitchFamily="49" charset="-128"/>
              <a:ea typeface="ＭＳ ゴシック" pitchFamily="49" charset="-128"/>
            </a:rPr>
            <a:t>186</a:t>
          </a:r>
          <a:r>
            <a:rPr kumimoji="1" lang="ja-JP" altLang="en-US" sz="1100">
              <a:latin typeface="ＭＳ ゴシック" pitchFamily="49" charset="-128"/>
              <a:ea typeface="ＭＳ ゴシック" pitchFamily="49" charset="-128"/>
            </a:rPr>
            <a:t>百万円減少したため</a:t>
          </a:r>
          <a:r>
            <a:rPr kumimoji="1" lang="en-US" altLang="ja-JP" sz="1100">
              <a:latin typeface="ＭＳ ゴシック" pitchFamily="49" charset="-128"/>
              <a:ea typeface="ＭＳ ゴシック" pitchFamily="49" charset="-128"/>
            </a:rPr>
            <a:t>1.39</a:t>
          </a:r>
          <a:r>
            <a:rPr kumimoji="1" lang="ja-JP" altLang="en-US" sz="1100">
              <a:latin typeface="ＭＳ ゴシック" pitchFamily="49" charset="-128"/>
              <a:ea typeface="ＭＳ ゴシック" pitchFamily="49" charset="-128"/>
            </a:rPr>
            <a:t>ポイント減少。実質単年度収支の標準財政規模比については、実質単年度収支額が</a:t>
          </a:r>
          <a:r>
            <a:rPr kumimoji="1" lang="en-US" altLang="ja-JP" sz="1100">
              <a:latin typeface="ＭＳ ゴシック" pitchFamily="49" charset="-128"/>
              <a:ea typeface="ＭＳ ゴシック" pitchFamily="49" charset="-128"/>
            </a:rPr>
            <a:t>432</a:t>
          </a:r>
          <a:r>
            <a:rPr kumimoji="1" lang="ja-JP" altLang="en-US" sz="1100">
              <a:latin typeface="ＭＳ ゴシック" pitchFamily="49" charset="-128"/>
              <a:ea typeface="ＭＳ ゴシック" pitchFamily="49" charset="-128"/>
            </a:rPr>
            <a:t>百万円増加したことにより</a:t>
          </a:r>
          <a:r>
            <a:rPr kumimoji="1" lang="en-US" altLang="ja-JP" sz="1100">
              <a:latin typeface="ＭＳ ゴシック" pitchFamily="49" charset="-128"/>
              <a:ea typeface="ＭＳ ゴシック" pitchFamily="49" charset="-128"/>
            </a:rPr>
            <a:t>2.11</a:t>
          </a:r>
          <a:r>
            <a:rPr kumimoji="1" lang="ja-JP" altLang="en-US" sz="1100">
              <a:latin typeface="ＭＳ ゴシック" pitchFamily="49" charset="-128"/>
              <a:ea typeface="ＭＳ ゴシック" pitchFamily="49" charset="-128"/>
            </a:rPr>
            <a:t>ポイント増加している。</a:t>
          </a:r>
        </a:p>
        <a:p>
          <a:r>
            <a:rPr kumimoji="1" lang="ja-JP" altLang="en-US" sz="1100">
              <a:latin typeface="ＭＳ ゴシック" pitchFamily="49" charset="-128"/>
              <a:ea typeface="ＭＳ ゴシック" pitchFamily="49" charset="-128"/>
            </a:rPr>
            <a:t>　更に、令和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も引き続き、大型建設事業などにより、財政調整基金を取崩して当初予算の予算編成を行っており、財政調整基金残高の減が予想される。そのため、行政改革大綱に基づき、業務改善や事業の見直しによる、経費の縮減により一層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年度について、連結実質黒字額は減少傾向にあり、一般会計では前年度と比較して、</a:t>
          </a:r>
          <a:r>
            <a:rPr kumimoji="1" lang="en-US" altLang="ja-JP" sz="1300">
              <a:latin typeface="ＭＳ ゴシック" pitchFamily="49" charset="-128"/>
              <a:ea typeface="ＭＳ ゴシック" pitchFamily="49" charset="-128"/>
            </a:rPr>
            <a:t>1.39</a:t>
          </a:r>
          <a:r>
            <a:rPr kumimoji="1" lang="ja-JP" altLang="en-US" sz="1300">
              <a:latin typeface="ＭＳ ゴシック" pitchFamily="49" charset="-128"/>
              <a:ea typeface="ＭＳ ゴシック" pitchFamily="49" charset="-128"/>
            </a:rPr>
            <a:t>ポイント減少、保険給付費が前年度より増加したため、国民健康保険事業特別会計は</a:t>
          </a:r>
          <a:r>
            <a:rPr kumimoji="1" lang="en-US" altLang="ja-JP" sz="1300">
              <a:latin typeface="ＭＳ ゴシック" pitchFamily="49" charset="-128"/>
              <a:ea typeface="ＭＳ ゴシック" pitchFamily="49" charset="-128"/>
            </a:rPr>
            <a:t>0.66</a:t>
          </a:r>
          <a:r>
            <a:rPr kumimoji="1" lang="ja-JP" altLang="en-US" sz="1300">
              <a:latin typeface="ＭＳ ゴシック" pitchFamily="49" charset="-128"/>
              <a:ea typeface="ＭＳ ゴシック" pitchFamily="49" charset="-128"/>
            </a:rPr>
            <a:t>ポイント減少している。</a:t>
          </a:r>
        </a:p>
        <a:p>
          <a:r>
            <a:rPr kumimoji="1" lang="ja-JP" altLang="en-US" sz="1300">
              <a:latin typeface="ＭＳ ゴシック" pitchFamily="49" charset="-128"/>
              <a:ea typeface="ＭＳ ゴシック" pitchFamily="49" charset="-128"/>
            </a:rPr>
            <a:t>　特に一般会計の減少については、令和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の大型建設事業（し尿処理施設整備事業、有家小学校校舎建設事業）の実施によるところが大きく、普通建設事業費が前年度より大幅に減少、財源についても減少しているが、依然として国・県支出金や地方債といった依存財源で賄う財政構造であるため、今後も財政計画に基づいた繰上償還等を行い、安定的かつ健全な財政基盤の確保に努める。</a:t>
          </a:r>
        </a:p>
        <a:p>
          <a:r>
            <a:rPr kumimoji="1" lang="ja-JP" altLang="en-US" sz="1300">
              <a:latin typeface="ＭＳ ゴシック" pitchFamily="49" charset="-128"/>
              <a:ea typeface="ＭＳ ゴシック" pitchFamily="49" charset="-128"/>
            </a:rPr>
            <a:t>　また、水道事業や下水道事業など、インフラ資産を保有している会計においては、施設の老朽化への対応が喫緊の課題であるため、経営戦略やストックマネジメント計画に基づいた効率的かつ効果的な点検や改修に努め、施設の集約化等による物件費等支出の抑制や料金収入等の見直しを行っていく必要がある。</a:t>
          </a:r>
        </a:p>
        <a:p>
          <a:r>
            <a:rPr kumimoji="1" lang="ja-JP" altLang="en-US" sz="1300">
              <a:latin typeface="ＭＳ ゴシック" pitchFamily="49" charset="-128"/>
              <a:ea typeface="ＭＳ ゴシック" pitchFamily="49" charset="-128"/>
            </a:rPr>
            <a:t>　引き続き、行政改革大綱に基づく集中改革プラン及び財政計画による行財政改革に取り組み、人件費の削減、繰上償還による公債費の縮減により、黒字の確保と健全な財政運営を行うとともに、公営企業会計においては、自主財源の確保、経費節減等の取り組みを継続して行い、独立採算による健全な企業経営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38180497</v>
      </c>
      <c r="BO4" s="453"/>
      <c r="BP4" s="453"/>
      <c r="BQ4" s="453"/>
      <c r="BR4" s="453"/>
      <c r="BS4" s="453"/>
      <c r="BT4" s="453"/>
      <c r="BU4" s="454"/>
      <c r="BV4" s="452">
        <v>41341728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9.5</v>
      </c>
      <c r="CU4" s="593"/>
      <c r="CV4" s="593"/>
      <c r="CW4" s="593"/>
      <c r="CX4" s="593"/>
      <c r="CY4" s="593"/>
      <c r="CZ4" s="593"/>
      <c r="DA4" s="594"/>
      <c r="DB4" s="592">
        <v>10.9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35988300</v>
      </c>
      <c r="BO5" s="424"/>
      <c r="BP5" s="424"/>
      <c r="BQ5" s="424"/>
      <c r="BR5" s="424"/>
      <c r="BS5" s="424"/>
      <c r="BT5" s="424"/>
      <c r="BU5" s="425"/>
      <c r="BV5" s="423">
        <v>38827818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86.2</v>
      </c>
      <c r="CU5" s="421"/>
      <c r="CV5" s="421"/>
      <c r="CW5" s="421"/>
      <c r="CX5" s="421"/>
      <c r="CY5" s="421"/>
      <c r="CZ5" s="421"/>
      <c r="DA5" s="422"/>
      <c r="DB5" s="420">
        <v>87.2</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2192197</v>
      </c>
      <c r="BO6" s="424"/>
      <c r="BP6" s="424"/>
      <c r="BQ6" s="424"/>
      <c r="BR6" s="424"/>
      <c r="BS6" s="424"/>
      <c r="BT6" s="424"/>
      <c r="BU6" s="425"/>
      <c r="BV6" s="423">
        <v>2513910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86.2</v>
      </c>
      <c r="CU6" s="567"/>
      <c r="CV6" s="567"/>
      <c r="CW6" s="567"/>
      <c r="CX6" s="567"/>
      <c r="CY6" s="567"/>
      <c r="CZ6" s="567"/>
      <c r="DA6" s="568"/>
      <c r="DB6" s="566">
        <v>89.6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504514</v>
      </c>
      <c r="BO7" s="424"/>
      <c r="BP7" s="424"/>
      <c r="BQ7" s="424"/>
      <c r="BR7" s="424"/>
      <c r="BS7" s="424"/>
      <c r="BT7" s="424"/>
      <c r="BU7" s="425"/>
      <c r="BV7" s="423">
        <v>640320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17747156</v>
      </c>
      <c r="CU7" s="424"/>
      <c r="CV7" s="424"/>
      <c r="CW7" s="424"/>
      <c r="CX7" s="424"/>
      <c r="CY7" s="424"/>
      <c r="CZ7" s="424"/>
      <c r="DA7" s="425"/>
      <c r="DB7" s="423">
        <v>17194805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1687683</v>
      </c>
      <c r="BO8" s="424"/>
      <c r="BP8" s="424"/>
      <c r="BQ8" s="424"/>
      <c r="BR8" s="424"/>
      <c r="BS8" s="424"/>
      <c r="BT8" s="424"/>
      <c r="BU8" s="425"/>
      <c r="BV8" s="423">
        <v>1873590</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0.25</v>
      </c>
      <c r="CU8" s="527"/>
      <c r="CV8" s="527"/>
      <c r="CW8" s="527"/>
      <c r="CX8" s="527"/>
      <c r="CY8" s="527"/>
      <c r="CZ8" s="527"/>
      <c r="DA8" s="528"/>
      <c r="DB8" s="526">
        <v>0.25</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42330</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-185907</v>
      </c>
      <c r="BO9" s="424"/>
      <c r="BP9" s="424"/>
      <c r="BQ9" s="424"/>
      <c r="BR9" s="424"/>
      <c r="BS9" s="424"/>
      <c r="BT9" s="424"/>
      <c r="BU9" s="425"/>
      <c r="BV9" s="423">
        <v>281707</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22.5</v>
      </c>
      <c r="CU9" s="421"/>
      <c r="CV9" s="421"/>
      <c r="CW9" s="421"/>
      <c r="CX9" s="421"/>
      <c r="CY9" s="421"/>
      <c r="CZ9" s="421"/>
      <c r="DA9" s="422"/>
      <c r="DB9" s="420">
        <v>18.5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46535</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658</v>
      </c>
      <c r="BO10" s="424"/>
      <c r="BP10" s="424"/>
      <c r="BQ10" s="424"/>
      <c r="BR10" s="424"/>
      <c r="BS10" s="424"/>
      <c r="BT10" s="424"/>
      <c r="BU10" s="425"/>
      <c r="BV10" s="423">
        <v>1064</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2400720</v>
      </c>
      <c r="BO11" s="424"/>
      <c r="BP11" s="424"/>
      <c r="BQ11" s="424"/>
      <c r="BR11" s="424"/>
      <c r="BS11" s="424"/>
      <c r="BT11" s="424"/>
      <c r="BU11" s="425"/>
      <c r="BV11" s="423">
        <v>1603255</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43449</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6515</v>
      </c>
      <c r="BO12" s="424"/>
      <c r="BP12" s="424"/>
      <c r="BQ12" s="424"/>
      <c r="BR12" s="424"/>
      <c r="BS12" s="424"/>
      <c r="BT12" s="424"/>
      <c r="BU12" s="425"/>
      <c r="BV12" s="423">
        <v>108789</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43132</v>
      </c>
      <c r="S13" s="511"/>
      <c r="T13" s="511"/>
      <c r="U13" s="511"/>
      <c r="V13" s="512"/>
      <c r="W13" s="513" t="s">
        <v>141</v>
      </c>
      <c r="X13" s="409"/>
      <c r="Y13" s="409"/>
      <c r="Z13" s="409"/>
      <c r="AA13" s="409"/>
      <c r="AB13" s="410"/>
      <c r="AC13" s="376">
        <v>4669</v>
      </c>
      <c r="AD13" s="377"/>
      <c r="AE13" s="377"/>
      <c r="AF13" s="377"/>
      <c r="AG13" s="378"/>
      <c r="AH13" s="376">
        <v>5398</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2208956</v>
      </c>
      <c r="BO13" s="424"/>
      <c r="BP13" s="424"/>
      <c r="BQ13" s="424"/>
      <c r="BR13" s="424"/>
      <c r="BS13" s="424"/>
      <c r="BT13" s="424"/>
      <c r="BU13" s="425"/>
      <c r="BV13" s="423">
        <v>1777237</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-4.8</v>
      </c>
      <c r="CU13" s="421"/>
      <c r="CV13" s="421"/>
      <c r="CW13" s="421"/>
      <c r="CX13" s="421"/>
      <c r="CY13" s="421"/>
      <c r="CZ13" s="421"/>
      <c r="DA13" s="422"/>
      <c r="DB13" s="420">
        <v>-4.0999999999999996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44440</v>
      </c>
      <c r="S14" s="511"/>
      <c r="T14" s="511"/>
      <c r="U14" s="511"/>
      <c r="V14" s="512"/>
      <c r="W14" s="514"/>
      <c r="X14" s="412"/>
      <c r="Y14" s="412"/>
      <c r="Z14" s="412"/>
      <c r="AA14" s="412"/>
      <c r="AB14" s="413"/>
      <c r="AC14" s="503">
        <v>22.5</v>
      </c>
      <c r="AD14" s="504"/>
      <c r="AE14" s="504"/>
      <c r="AF14" s="504"/>
      <c r="AG14" s="505"/>
      <c r="AH14" s="503">
        <v>23.9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t="s">
        <v>139</v>
      </c>
      <c r="CU14" s="521"/>
      <c r="CV14" s="521"/>
      <c r="CW14" s="521"/>
      <c r="CX14" s="521"/>
      <c r="CY14" s="521"/>
      <c r="CZ14" s="521"/>
      <c r="DA14" s="522"/>
      <c r="DB14" s="520" t="s">
        <v>139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44082</v>
      </c>
      <c r="S15" s="511"/>
      <c r="T15" s="511"/>
      <c r="U15" s="511"/>
      <c r="V15" s="512"/>
      <c r="W15" s="513" t="s">
        <v>149</v>
      </c>
      <c r="X15" s="409"/>
      <c r="Y15" s="409"/>
      <c r="Z15" s="409"/>
      <c r="AA15" s="409"/>
      <c r="AB15" s="410"/>
      <c r="AC15" s="376">
        <v>3744</v>
      </c>
      <c r="AD15" s="377"/>
      <c r="AE15" s="377"/>
      <c r="AF15" s="377"/>
      <c r="AG15" s="378"/>
      <c r="AH15" s="376">
        <v>4461</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3862608</v>
      </c>
      <c r="BO15" s="453"/>
      <c r="BP15" s="453"/>
      <c r="BQ15" s="453"/>
      <c r="BR15" s="453"/>
      <c r="BS15" s="453"/>
      <c r="BT15" s="453"/>
      <c r="BU15" s="454"/>
      <c r="BV15" s="452">
        <v>3996763</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18</v>
      </c>
      <c r="AD16" s="504"/>
      <c r="AE16" s="504"/>
      <c r="AF16" s="504"/>
      <c r="AG16" s="505"/>
      <c r="AH16" s="503">
        <v>19.8</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16182127</v>
      </c>
      <c r="BO16" s="424"/>
      <c r="BP16" s="424"/>
      <c r="BQ16" s="424"/>
      <c r="BR16" s="424"/>
      <c r="BS16" s="424"/>
      <c r="BT16" s="424"/>
      <c r="BU16" s="425"/>
      <c r="BV16" s="423">
        <v>15522672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153</v>
      </c>
      <c r="S17" s="501"/>
      <c r="T17" s="501"/>
      <c r="U17" s="501"/>
      <c r="V17" s="502"/>
      <c r="W17" s="513" t="s">
        <v>156</v>
      </c>
      <c r="X17" s="409"/>
      <c r="Y17" s="409"/>
      <c r="Z17" s="409"/>
      <c r="AA17" s="409"/>
      <c r="AB17" s="410"/>
      <c r="AC17" s="376">
        <v>12343</v>
      </c>
      <c r="AD17" s="377"/>
      <c r="AE17" s="377"/>
      <c r="AF17" s="377"/>
      <c r="AG17" s="378"/>
      <c r="AH17" s="376">
        <v>12723</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4793736</v>
      </c>
      <c r="BO17" s="424"/>
      <c r="BP17" s="424"/>
      <c r="BQ17" s="424"/>
      <c r="BR17" s="424"/>
      <c r="BS17" s="424"/>
      <c r="BT17" s="424"/>
      <c r="BU17" s="425"/>
      <c r="BV17" s="423">
        <v>4962707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170.13</v>
      </c>
      <c r="M18" s="476"/>
      <c r="N18" s="476"/>
      <c r="O18" s="476"/>
      <c r="P18" s="476"/>
      <c r="Q18" s="476"/>
      <c r="R18" s="477"/>
      <c r="S18" s="477"/>
      <c r="T18" s="477"/>
      <c r="U18" s="477"/>
      <c r="V18" s="478"/>
      <c r="W18" s="494"/>
      <c r="X18" s="495"/>
      <c r="Y18" s="495"/>
      <c r="Z18" s="495"/>
      <c r="AA18" s="495"/>
      <c r="AB18" s="519"/>
      <c r="AC18" s="393">
        <v>59.5</v>
      </c>
      <c r="AD18" s="394"/>
      <c r="AE18" s="394"/>
      <c r="AF18" s="394"/>
      <c r="AG18" s="479"/>
      <c r="AH18" s="393">
        <v>56.3</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14966999</v>
      </c>
      <c r="BO18" s="424"/>
      <c r="BP18" s="424"/>
      <c r="BQ18" s="424"/>
      <c r="BR18" s="424"/>
      <c r="BS18" s="424"/>
      <c r="BT18" s="424"/>
      <c r="BU18" s="425"/>
      <c r="BV18" s="423">
        <v>14976519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249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23489061</v>
      </c>
      <c r="BO19" s="424"/>
      <c r="BP19" s="424"/>
      <c r="BQ19" s="424"/>
      <c r="BR19" s="424"/>
      <c r="BS19" s="424"/>
      <c r="BT19" s="424"/>
      <c r="BU19" s="425"/>
      <c r="BV19" s="423">
        <v>21976995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16060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22192644</v>
      </c>
      <c r="BO22" s="453"/>
      <c r="BP22" s="453"/>
      <c r="BQ22" s="453"/>
      <c r="BR22" s="453"/>
      <c r="BS22" s="453"/>
      <c r="BT22" s="453"/>
      <c r="BU22" s="454"/>
      <c r="BV22" s="452">
        <v>23173352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8187894</v>
      </c>
      <c r="BO23" s="424"/>
      <c r="BP23" s="424"/>
      <c r="BQ23" s="424"/>
      <c r="BR23" s="424"/>
      <c r="BS23" s="424"/>
      <c r="BT23" s="424"/>
      <c r="BU23" s="425"/>
      <c r="BV23" s="423">
        <v>7740382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8700</v>
      </c>
      <c r="R24" s="377"/>
      <c r="S24" s="377"/>
      <c r="T24" s="377"/>
      <c r="U24" s="377"/>
      <c r="V24" s="378"/>
      <c r="W24" s="466"/>
      <c r="X24" s="403"/>
      <c r="Y24" s="404"/>
      <c r="Z24" s="379" t="s">
        <v>173</v>
      </c>
      <c r="AA24" s="380"/>
      <c r="AB24" s="380"/>
      <c r="AC24" s="380"/>
      <c r="AD24" s="380"/>
      <c r="AE24" s="380"/>
      <c r="AF24" s="380"/>
      <c r="AG24" s="381"/>
      <c r="AH24" s="376">
        <v>396</v>
      </c>
      <c r="AI24" s="377"/>
      <c r="AJ24" s="377"/>
      <c r="AK24" s="377"/>
      <c r="AL24" s="378"/>
      <c r="AM24" s="376">
        <v>1293336</v>
      </c>
      <c r="AN24" s="377"/>
      <c r="AO24" s="377"/>
      <c r="AP24" s="377"/>
      <c r="AQ24" s="377"/>
      <c r="AR24" s="378"/>
      <c r="AS24" s="376">
        <v>3266</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20320990</v>
      </c>
      <c r="BO24" s="424"/>
      <c r="BP24" s="424"/>
      <c r="BQ24" s="424"/>
      <c r="BR24" s="424"/>
      <c r="BS24" s="424"/>
      <c r="BT24" s="424"/>
      <c r="BU24" s="425"/>
      <c r="BV24" s="423">
        <v>20442988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1</v>
      </c>
      <c r="M25" s="377"/>
      <c r="N25" s="377"/>
      <c r="O25" s="377"/>
      <c r="P25" s="378"/>
      <c r="Q25" s="376">
        <v>6780</v>
      </c>
      <c r="R25" s="377"/>
      <c r="S25" s="377"/>
      <c r="T25" s="377"/>
      <c r="U25" s="377"/>
      <c r="V25" s="378"/>
      <c r="W25" s="466"/>
      <c r="X25" s="403"/>
      <c r="Y25" s="404"/>
      <c r="Z25" s="379" t="s">
        <v>176</v>
      </c>
      <c r="AA25" s="380"/>
      <c r="AB25" s="380"/>
      <c r="AC25" s="380"/>
      <c r="AD25" s="380"/>
      <c r="AE25" s="380"/>
      <c r="AF25" s="380"/>
      <c r="AG25" s="381"/>
      <c r="AH25" s="376" t="s">
        <v>139</v>
      </c>
      <c r="AI25" s="377"/>
      <c r="AJ25" s="377"/>
      <c r="AK25" s="377"/>
      <c r="AL25" s="378"/>
      <c r="AM25" s="376" t="s">
        <v>139</v>
      </c>
      <c r="AN25" s="377"/>
      <c r="AO25" s="377"/>
      <c r="AP25" s="377"/>
      <c r="AQ25" s="377"/>
      <c r="AR25" s="378"/>
      <c r="AS25" s="376" t="s">
        <v>139</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19006</v>
      </c>
      <c r="BO25" s="453"/>
      <c r="BP25" s="453"/>
      <c r="BQ25" s="453"/>
      <c r="BR25" s="453"/>
      <c r="BS25" s="453"/>
      <c r="BT25" s="453"/>
      <c r="BU25" s="454"/>
      <c r="BV25" s="452">
        <v>574418</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6090</v>
      </c>
      <c r="R26" s="377"/>
      <c r="S26" s="377"/>
      <c r="T26" s="377"/>
      <c r="U26" s="377"/>
      <c r="V26" s="378"/>
      <c r="W26" s="466"/>
      <c r="X26" s="403"/>
      <c r="Y26" s="404"/>
      <c r="Z26" s="379" t="s">
        <v>179</v>
      </c>
      <c r="AA26" s="434"/>
      <c r="AB26" s="434"/>
      <c r="AC26" s="434"/>
      <c r="AD26" s="434"/>
      <c r="AE26" s="434"/>
      <c r="AF26" s="434"/>
      <c r="AG26" s="435"/>
      <c r="AH26" s="376">
        <v>26</v>
      </c>
      <c r="AI26" s="377"/>
      <c r="AJ26" s="377"/>
      <c r="AK26" s="377"/>
      <c r="AL26" s="378"/>
      <c r="AM26" s="376">
        <v>76154</v>
      </c>
      <c r="AN26" s="377"/>
      <c r="AO26" s="377"/>
      <c r="AP26" s="377"/>
      <c r="AQ26" s="377"/>
      <c r="AR26" s="378"/>
      <c r="AS26" s="376">
        <v>2929</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139</v>
      </c>
      <c r="BO26" s="424"/>
      <c r="BP26" s="424"/>
      <c r="BQ26" s="424"/>
      <c r="BR26" s="424"/>
      <c r="BS26" s="424"/>
      <c r="BT26" s="424"/>
      <c r="BU26" s="425"/>
      <c r="BV26" s="423" t="s">
        <v>139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4350</v>
      </c>
      <c r="R27" s="377"/>
      <c r="S27" s="377"/>
      <c r="T27" s="377"/>
      <c r="U27" s="377"/>
      <c r="V27" s="378"/>
      <c r="W27" s="466"/>
      <c r="X27" s="403"/>
      <c r="Y27" s="404"/>
      <c r="Z27" s="379" t="s">
        <v>182</v>
      </c>
      <c r="AA27" s="380"/>
      <c r="AB27" s="380"/>
      <c r="AC27" s="380"/>
      <c r="AD27" s="380"/>
      <c r="AE27" s="380"/>
      <c r="AF27" s="380"/>
      <c r="AG27" s="381"/>
      <c r="AH27" s="376">
        <v>9</v>
      </c>
      <c r="AI27" s="377"/>
      <c r="AJ27" s="377"/>
      <c r="AK27" s="377"/>
      <c r="AL27" s="378"/>
      <c r="AM27" s="376">
        <v>36265</v>
      </c>
      <c r="AN27" s="377"/>
      <c r="AO27" s="377"/>
      <c r="AP27" s="377"/>
      <c r="AQ27" s="377"/>
      <c r="AR27" s="378"/>
      <c r="AS27" s="376">
        <v>4029</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584911</v>
      </c>
      <c r="BO27" s="458"/>
      <c r="BP27" s="458"/>
      <c r="BQ27" s="458"/>
      <c r="BR27" s="458"/>
      <c r="BS27" s="458"/>
      <c r="BT27" s="458"/>
      <c r="BU27" s="459"/>
      <c r="BV27" s="457">
        <v>584886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3650</v>
      </c>
      <c r="R28" s="377"/>
      <c r="S28" s="377"/>
      <c r="T28" s="377"/>
      <c r="U28" s="377"/>
      <c r="V28" s="378"/>
      <c r="W28" s="466"/>
      <c r="X28" s="403"/>
      <c r="Y28" s="404"/>
      <c r="Z28" s="379" t="s">
        <v>185</v>
      </c>
      <c r="AA28" s="380"/>
      <c r="AB28" s="380"/>
      <c r="AC28" s="380"/>
      <c r="AD28" s="380"/>
      <c r="AE28" s="380"/>
      <c r="AF28" s="380"/>
      <c r="AG28" s="381"/>
      <c r="AH28" s="376" t="s">
        <v>139</v>
      </c>
      <c r="AI28" s="377"/>
      <c r="AJ28" s="377"/>
      <c r="AK28" s="377"/>
      <c r="AL28" s="378"/>
      <c r="AM28" s="376" t="s">
        <v>139</v>
      </c>
      <c r="AN28" s="377"/>
      <c r="AO28" s="377"/>
      <c r="AP28" s="377"/>
      <c r="AQ28" s="377"/>
      <c r="AR28" s="378"/>
      <c r="AS28" s="376" t="s">
        <v>139</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3377549</v>
      </c>
      <c r="BO28" s="453"/>
      <c r="BP28" s="453"/>
      <c r="BQ28" s="453"/>
      <c r="BR28" s="453"/>
      <c r="BS28" s="453"/>
      <c r="BT28" s="453"/>
      <c r="BU28" s="454"/>
      <c r="BV28" s="452">
        <v>3383406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17</v>
      </c>
      <c r="M29" s="377"/>
      <c r="N29" s="377"/>
      <c r="O29" s="377"/>
      <c r="P29" s="378"/>
      <c r="Q29" s="376">
        <v>3480</v>
      </c>
      <c r="R29" s="377"/>
      <c r="S29" s="377"/>
      <c r="T29" s="377"/>
      <c r="U29" s="377"/>
      <c r="V29" s="378"/>
      <c r="W29" s="467"/>
      <c r="X29" s="468"/>
      <c r="Y29" s="469"/>
      <c r="Z29" s="379" t="s">
        <v>188</v>
      </c>
      <c r="AA29" s="380"/>
      <c r="AB29" s="380"/>
      <c r="AC29" s="380"/>
      <c r="AD29" s="380"/>
      <c r="AE29" s="380"/>
      <c r="AF29" s="380"/>
      <c r="AG29" s="381"/>
      <c r="AH29" s="376">
        <v>405</v>
      </c>
      <c r="AI29" s="377"/>
      <c r="AJ29" s="377"/>
      <c r="AK29" s="377"/>
      <c r="AL29" s="378"/>
      <c r="AM29" s="376">
        <v>1329601</v>
      </c>
      <c r="AN29" s="377"/>
      <c r="AO29" s="377"/>
      <c r="AP29" s="377"/>
      <c r="AQ29" s="377"/>
      <c r="AR29" s="378"/>
      <c r="AS29" s="376">
        <v>3283</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3427110</v>
      </c>
      <c r="BO29" s="424"/>
      <c r="BP29" s="424"/>
      <c r="BQ29" s="424"/>
      <c r="BR29" s="424"/>
      <c r="BS29" s="424"/>
      <c r="BT29" s="424"/>
      <c r="BU29" s="425"/>
      <c r="BV29" s="423">
        <v>4233309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97.6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9598808</v>
      </c>
      <c r="BO30" s="458"/>
      <c r="BP30" s="458"/>
      <c r="BQ30" s="458"/>
      <c r="BR30" s="458"/>
      <c r="BS30" s="458"/>
      <c r="BT30" s="458"/>
      <c r="BU30" s="459"/>
      <c r="BV30" s="457">
        <v>9323271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197</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4</v>
      </c>
      <c r="AN34" s="371"/>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県央県南広域環境組合（一般会計）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みずなし本陣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5</v>
      </c>
      <c r="AN35" s="371"/>
      <c r="AO35" s="372" t="str">
        <f>IF('各会計、関係団体の財政状況及び健全化判断比率'!B31="","",'各会計、関係団体の財政状況及び健全化判断比率'!B31)</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島原地域広域市町村圏組合（一般会計）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原城振興公社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8</v>
      </c>
      <c r="BX36" s="371"/>
      <c r="BY36" s="372" t="str">
        <f>IF('各会計、関係団体の財政状況及び健全化判断比率'!B70="","",'各会計、関係団体の財政状況及び健全化判断比率'!B70)</f>
        <v>島原地域広域市町村圏組合（介護保険事業特別会計）</v>
      </c>
      <c r="BZ36" s="372"/>
      <c r="CA36" s="372"/>
      <c r="CB36" s="372"/>
      <c r="CC36" s="372"/>
      <c r="CD36" s="372"/>
      <c r="CE36" s="372"/>
      <c r="CF36" s="372"/>
      <c r="CG36" s="372"/>
      <c r="CH36" s="372"/>
      <c r="CI36" s="372"/>
      <c r="CJ36" s="372"/>
      <c r="CK36" s="372"/>
      <c r="CL36" s="372"/>
      <c r="CM36" s="372"/>
      <c r="CN36" s="178"/>
      <c r="CO36" s="371">
        <f t="shared" si="3"/>
        <v>18</v>
      </c>
      <c r="CP36" s="371"/>
      <c r="CQ36" s="372" t="str">
        <f>IF('各会計、関係団体の財政状況及び健全化判断比率'!BS9="","",'各会計、関係団体の財政状況及び健全化判断比率'!BS9)</f>
        <v>ミナサポ</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9</v>
      </c>
      <c r="BX37" s="371"/>
      <c r="BY37" s="372" t="str">
        <f>IF('各会計、関係団体の財政状況及び健全化判断比率'!B71="","",'各会計、関係団体の財政状況及び健全化判断比率'!B71)</f>
        <v>雲仙・南島原保健組合（一般会計）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10</v>
      </c>
      <c r="BX38" s="371"/>
      <c r="BY38" s="372" t="str">
        <f>IF('各会計、関係団体の財政状況及び健全化判断比率'!B72="","",'各会計、関係団体の財政状況及び健全化判断比率'!B72)</f>
        <v>雲仙・南島原保健組合（介護老人保健施設事業特別会計）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11</v>
      </c>
      <c r="BX39" s="371"/>
      <c r="BY39" s="372" t="str">
        <f>IF('各会計、関係団体の財政状況及び健全化判断比率'!B73="","",'各会計、関係団体の財政状況及び健全化判断比率'!B73)</f>
        <v>雲仙・南島原保健組合（病院事業会計）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12</v>
      </c>
      <c r="BX40" s="371"/>
      <c r="BY40" s="372" t="str">
        <f>IF('各会計、関係団体の財政状況及び健全化判断比率'!B74="","",'各会計、関係団体の財政状況及び健全化判断比率'!B74)</f>
        <v>長崎県病院企業団：島原病院（長崎県病院企業団病院事業会計）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13</v>
      </c>
      <c r="BX41" s="371"/>
      <c r="BY41" s="372" t="str">
        <f>IF('各会計、関係団体の財政状況及び健全化判断比率'!B75="","",'各会計、関係団体の財政状況及び健全化判断比率'!B75)</f>
        <v>長崎県市町村総合事務組合（一般会計）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14</v>
      </c>
      <c r="BX42" s="371"/>
      <c r="BY42" s="372" t="str">
        <f>IF('各会計、関係団体の財政状況及び健全化判断比率'!B76="","",'各会計、関係団体の財政状況及び健全化判断比率'!B76)</f>
        <v>長崎県市町村総合事務組合（市町村会館管理事業特別会計）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15</v>
      </c>
      <c r="BX43" s="371"/>
      <c r="BY43" s="372" t="str">
        <f>IF('各会計、関係団体の財政状況及び健全化判断比率'!B77="","",'各会計、関係団体の財政状況及び健全化判断比率'!B77)</f>
        <v>長崎県市町村総合事務組合（市町村会館馬町別館管理事業特別会計）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597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0" t="s">
        <v>556</v>
      </c>
      <c r="D34" s="1180"/>
      <c r="E34" s="1181"/>
      <c r="F34" s="32">
        <v>8.86</v>
      </c>
      <c r="G34" s="33">
        <v>9.23</v>
      </c>
      <c r="H34" s="33">
        <v>9.2799999999999994</v>
      </c>
      <c r="I34" s="33">
        <v>10.89</v>
      </c>
      <c r="J34" s="34">
        <v>9.5</v>
      </c>
      <c r="K34" s="22"/>
      <c r="L34" s="22"/>
      <c r="M34" s="22"/>
      <c r="N34" s="22"/>
      <c r="O34" s="22"/>
      <c r="P34" s="22"/>
    </row>
    <row r="35" spans="1:16" ht="39" customHeight="1" x14ac:dyDescent="0.15">
      <c r="A35" s="22"/>
      <c r="B35" s="35"/>
      <c r="C35" s="1174" t="s">
        <v>557</v>
      </c>
      <c r="D35" s="1175"/>
      <c r="E35" s="1176"/>
      <c r="F35" s="36">
        <v>2.17</v>
      </c>
      <c r="G35" s="37">
        <v>3.15</v>
      </c>
      <c r="H35" s="37">
        <v>3.6</v>
      </c>
      <c r="I35" s="37">
        <v>3.31</v>
      </c>
      <c r="J35" s="38">
        <v>3.04</v>
      </c>
      <c r="K35" s="22"/>
      <c r="L35" s="22"/>
      <c r="M35" s="22"/>
      <c r="N35" s="22"/>
      <c r="O35" s="22"/>
      <c r="P35" s="22"/>
    </row>
    <row r="36" spans="1:16" ht="39" customHeight="1" x14ac:dyDescent="0.15">
      <c r="A36" s="22"/>
      <c r="B36" s="35"/>
      <c r="C36" s="1174" t="s">
        <v>558</v>
      </c>
      <c r="D36" s="1175"/>
      <c r="E36" s="1176"/>
      <c r="F36" s="36" t="s">
        <v>510</v>
      </c>
      <c r="G36" s="37" t="s">
        <v>510</v>
      </c>
      <c r="H36" s="37" t="s">
        <v>510</v>
      </c>
      <c r="I36" s="37">
        <v>1.83</v>
      </c>
      <c r="J36" s="38">
        <v>2.04</v>
      </c>
      <c r="K36" s="22"/>
      <c r="L36" s="22"/>
      <c r="M36" s="22"/>
      <c r="N36" s="22"/>
      <c r="O36" s="22"/>
      <c r="P36" s="22"/>
    </row>
    <row r="37" spans="1:16" ht="39" customHeight="1" x14ac:dyDescent="0.15">
      <c r="A37" s="22"/>
      <c r="B37" s="35"/>
      <c r="C37" s="1174" t="s">
        <v>559</v>
      </c>
      <c r="D37" s="1175"/>
      <c r="E37" s="1176"/>
      <c r="F37" s="36">
        <v>3.15</v>
      </c>
      <c r="G37" s="37">
        <v>4.1900000000000004</v>
      </c>
      <c r="H37" s="37">
        <v>1.76</v>
      </c>
      <c r="I37" s="37">
        <v>2</v>
      </c>
      <c r="J37" s="38">
        <v>1.34</v>
      </c>
      <c r="K37" s="22"/>
      <c r="L37" s="22"/>
      <c r="M37" s="22"/>
      <c r="N37" s="22"/>
      <c r="O37" s="22"/>
      <c r="P37" s="22"/>
    </row>
    <row r="38" spans="1:16" ht="39" customHeight="1" x14ac:dyDescent="0.15">
      <c r="A38" s="22"/>
      <c r="B38" s="35"/>
      <c r="C38" s="1174" t="s">
        <v>560</v>
      </c>
      <c r="D38" s="1175"/>
      <c r="E38" s="1176"/>
      <c r="F38" s="36">
        <v>0</v>
      </c>
      <c r="G38" s="37">
        <v>0.01</v>
      </c>
      <c r="H38" s="37">
        <v>0.02</v>
      </c>
      <c r="I38" s="37">
        <v>0</v>
      </c>
      <c r="J38" s="38">
        <v>0.01</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561</v>
      </c>
      <c r="D42" s="1175"/>
      <c r="E42" s="1176"/>
      <c r="F42" s="36" t="s">
        <v>510</v>
      </c>
      <c r="G42" s="37" t="s">
        <v>510</v>
      </c>
      <c r="H42" s="37" t="s">
        <v>510</v>
      </c>
      <c r="I42" s="37" t="s">
        <v>510</v>
      </c>
      <c r="J42" s="38" t="s">
        <v>510</v>
      </c>
      <c r="K42" s="22"/>
      <c r="L42" s="22"/>
      <c r="M42" s="22"/>
      <c r="N42" s="22"/>
      <c r="O42" s="22"/>
      <c r="P42" s="22"/>
    </row>
    <row r="43" spans="1:16" ht="39" customHeight="1" thickBot="1" x14ac:dyDescent="0.2">
      <c r="A43" s="22"/>
      <c r="B43" s="40"/>
      <c r="C43" s="1177" t="s">
        <v>562</v>
      </c>
      <c r="D43" s="1178"/>
      <c r="E43" s="1179"/>
      <c r="F43" s="41">
        <v>0.08</v>
      </c>
      <c r="G43" s="42">
        <v>0</v>
      </c>
      <c r="H43" s="42">
        <v>0.46</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ozVQh8hUCsfCKcWVRTuP3tsqv5CaUd0OYTfKzxjb+VYMUSqkpqY5Nk/n3r54QFJKVyuJCbfqNjsxMhpjr+WOg==" saltValue="QU8SUZWv5etdzVxoInvK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3179</v>
      </c>
      <c r="L45" s="60">
        <v>2844</v>
      </c>
      <c r="M45" s="60">
        <v>2586</v>
      </c>
      <c r="N45" s="60">
        <v>2477</v>
      </c>
      <c r="O45" s="61">
        <v>2907</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510</v>
      </c>
      <c r="L46" s="64" t="s">
        <v>510</v>
      </c>
      <c r="M46" s="64" t="s">
        <v>510</v>
      </c>
      <c r="N46" s="64" t="s">
        <v>510</v>
      </c>
      <c r="O46" s="65" t="s">
        <v>510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510</v>
      </c>
      <c r="L47" s="64" t="s">
        <v>510</v>
      </c>
      <c r="M47" s="64" t="s">
        <v>510</v>
      </c>
      <c r="N47" s="64" t="s">
        <v>510</v>
      </c>
      <c r="O47" s="65" t="s">
        <v>510</v>
      </c>
      <c r="P47" s="48"/>
      <c r="Q47" s="48"/>
      <c r="R47" s="48"/>
      <c r="S47" s="48"/>
      <c r="T47" s="48"/>
      <c r="U47" s="48"/>
    </row>
    <row r="48" spans="1:21" ht="30.75" customHeight="1" x14ac:dyDescent="0.15">
      <c r="A48" s="48"/>
      <c r="B48" s="1202"/>
      <c r="C48" s="1203"/>
      <c r="D48" s="62"/>
      <c r="E48" s="1184" t="s">
        <v>15</v>
      </c>
      <c r="F48" s="1184"/>
      <c r="G48" s="1184"/>
      <c r="H48" s="1184"/>
      <c r="I48" s="1184"/>
      <c r="J48" s="1185"/>
      <c r="K48" s="63">
        <v>483</v>
      </c>
      <c r="L48" s="64">
        <v>483</v>
      </c>
      <c r="M48" s="64">
        <v>464</v>
      </c>
      <c r="N48" s="64">
        <v>424</v>
      </c>
      <c r="O48" s="65">
        <v>430</v>
      </c>
      <c r="P48" s="48"/>
      <c r="Q48" s="48"/>
      <c r="R48" s="48"/>
      <c r="S48" s="48"/>
      <c r="T48" s="48"/>
      <c r="U48" s="48"/>
    </row>
    <row r="49" spans="1:21" ht="30.75" customHeight="1" x14ac:dyDescent="0.15">
      <c r="A49" s="48"/>
      <c r="B49" s="1202"/>
      <c r="C49" s="1203"/>
      <c r="D49" s="62"/>
      <c r="E49" s="1184" t="s">
        <v>16</v>
      </c>
      <c r="F49" s="1184"/>
      <c r="G49" s="1184"/>
      <c r="H49" s="1184"/>
      <c r="I49" s="1184"/>
      <c r="J49" s="1185"/>
      <c r="K49" s="63">
        <v>144</v>
      </c>
      <c r="L49" s="64">
        <v>165</v>
      </c>
      <c r="M49" s="64">
        <v>122</v>
      </c>
      <c r="N49" s="64">
        <v>114</v>
      </c>
      <c r="O49" s="65">
        <v>128</v>
      </c>
      <c r="P49" s="48"/>
      <c r="Q49" s="48"/>
      <c r="R49" s="48"/>
      <c r="S49" s="48"/>
      <c r="T49" s="48"/>
      <c r="U49" s="48"/>
    </row>
    <row r="50" spans="1:21" ht="30.75" customHeight="1" x14ac:dyDescent="0.15">
      <c r="A50" s="48"/>
      <c r="B50" s="1202"/>
      <c r="C50" s="1203"/>
      <c r="D50" s="62"/>
      <c r="E50" s="1184" t="s">
        <v>17</v>
      </c>
      <c r="F50" s="1184"/>
      <c r="G50" s="1184"/>
      <c r="H50" s="1184"/>
      <c r="I50" s="1184"/>
      <c r="J50" s="1185"/>
      <c r="K50" s="63">
        <v>12</v>
      </c>
      <c r="L50" s="64">
        <v>12</v>
      </c>
      <c r="M50" s="64">
        <v>11</v>
      </c>
      <c r="N50" s="64">
        <v>8</v>
      </c>
      <c r="O50" s="65">
        <v>1</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3748</v>
      </c>
      <c r="L52" s="64">
        <v>3808</v>
      </c>
      <c r="M52" s="64">
        <v>3767</v>
      </c>
      <c r="N52" s="64">
        <v>3812</v>
      </c>
      <c r="O52" s="65">
        <v>4043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70</v>
      </c>
      <c r="L53" s="69">
        <v>-304</v>
      </c>
      <c r="M53" s="69">
        <v>-584</v>
      </c>
      <c r="N53" s="69">
        <v>-789</v>
      </c>
      <c r="O53" s="70">
        <v>-577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fi2+rQOKBcTofVhkKt3igcbnR/mzuadL953WOo8UjsWAIdk/2JX1z3lQ69J9sueh2QAEF9fNEYG/hdBDArdMg==" saltValue="SN7I4U/wen1hZAyIrbSg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20" t="s">
        <v>30</v>
      </c>
      <c r="C41" s="1221"/>
      <c r="D41" s="102"/>
      <c r="E41" s="1222" t="s">
        <v>31</v>
      </c>
      <c r="F41" s="1222"/>
      <c r="G41" s="1222"/>
      <c r="H41" s="1223"/>
      <c r="I41" s="351">
        <v>21324</v>
      </c>
      <c r="J41" s="352">
        <v>19958</v>
      </c>
      <c r="K41" s="352">
        <v>21365</v>
      </c>
      <c r="L41" s="352">
        <v>23173</v>
      </c>
      <c r="M41" s="353">
        <v>22193</v>
      </c>
    </row>
    <row r="42" spans="2:13" ht="27.75" customHeight="1" x14ac:dyDescent="0.15">
      <c r="B42" s="1210"/>
      <c r="C42" s="1211"/>
      <c r="D42" s="103"/>
      <c r="E42" s="1214" t="s">
        <v>32</v>
      </c>
      <c r="F42" s="1214"/>
      <c r="G42" s="1214"/>
      <c r="H42" s="1215"/>
      <c r="I42" s="354" t="s">
        <v>510</v>
      </c>
      <c r="J42" s="355" t="s">
        <v>510</v>
      </c>
      <c r="K42" s="355" t="s">
        <v>510</v>
      </c>
      <c r="L42" s="355" t="s">
        <v>510</v>
      </c>
      <c r="M42" s="356" t="s">
        <v>510</v>
      </c>
    </row>
    <row r="43" spans="2:13" ht="27.75" customHeight="1" x14ac:dyDescent="0.15">
      <c r="B43" s="1210"/>
      <c r="C43" s="1211"/>
      <c r="D43" s="103"/>
      <c r="E43" s="1214" t="s">
        <v>33</v>
      </c>
      <c r="F43" s="1214"/>
      <c r="G43" s="1214"/>
      <c r="H43" s="1215"/>
      <c r="I43" s="354">
        <v>6645</v>
      </c>
      <c r="J43" s="355">
        <v>4152</v>
      </c>
      <c r="K43" s="355">
        <v>4688</v>
      </c>
      <c r="L43" s="355">
        <v>4946</v>
      </c>
      <c r="M43" s="356">
        <v>4325</v>
      </c>
    </row>
    <row r="44" spans="2:13" ht="27.75" customHeight="1" x14ac:dyDescent="0.15">
      <c r="B44" s="1210"/>
      <c r="C44" s="1211"/>
      <c r="D44" s="103"/>
      <c r="E44" s="1214" t="s">
        <v>34</v>
      </c>
      <c r="F44" s="1214"/>
      <c r="G44" s="1214"/>
      <c r="H44" s="1215"/>
      <c r="I44" s="354">
        <v>290</v>
      </c>
      <c r="J44" s="355">
        <v>233</v>
      </c>
      <c r="K44" s="355">
        <v>212</v>
      </c>
      <c r="L44" s="355">
        <v>230</v>
      </c>
      <c r="M44" s="356">
        <v>424</v>
      </c>
    </row>
    <row r="45" spans="2:13" ht="27.75" customHeight="1" x14ac:dyDescent="0.15">
      <c r="B45" s="1210"/>
      <c r="C45" s="1211"/>
      <c r="D45" s="103"/>
      <c r="E45" s="1214" t="s">
        <v>35</v>
      </c>
      <c r="F45" s="1214"/>
      <c r="G45" s="1214"/>
      <c r="H45" s="1215"/>
      <c r="I45" s="354">
        <v>4197</v>
      </c>
      <c r="J45" s="355">
        <v>3874</v>
      </c>
      <c r="K45" s="355">
        <v>4054</v>
      </c>
      <c r="L45" s="355">
        <v>3817</v>
      </c>
      <c r="M45" s="356">
        <v>3913</v>
      </c>
    </row>
    <row r="46" spans="2:13" ht="27.75" customHeight="1" x14ac:dyDescent="0.15">
      <c r="B46" s="1210"/>
      <c r="C46" s="1211"/>
      <c r="D46" s="104"/>
      <c r="E46" s="1214" t="s">
        <v>36</v>
      </c>
      <c r="F46" s="1214"/>
      <c r="G46" s="1214"/>
      <c r="H46" s="1215"/>
      <c r="I46" s="354" t="s">
        <v>510</v>
      </c>
      <c r="J46" s="355" t="s">
        <v>510</v>
      </c>
      <c r="K46" s="355" t="s">
        <v>510</v>
      </c>
      <c r="L46" s="355" t="s">
        <v>510</v>
      </c>
      <c r="M46" s="356" t="s">
        <v>510</v>
      </c>
    </row>
    <row r="47" spans="2:13" ht="27.75" customHeight="1" x14ac:dyDescent="0.15">
      <c r="B47" s="1210"/>
      <c r="C47" s="1211"/>
      <c r="D47" s="105"/>
      <c r="E47" s="1224" t="s">
        <v>37</v>
      </c>
      <c r="F47" s="1225"/>
      <c r="G47" s="1225"/>
      <c r="H47" s="1226"/>
      <c r="I47" s="354" t="s">
        <v>510</v>
      </c>
      <c r="J47" s="355" t="s">
        <v>510</v>
      </c>
      <c r="K47" s="355" t="s">
        <v>510</v>
      </c>
      <c r="L47" s="355" t="s">
        <v>510</v>
      </c>
      <c r="M47" s="356" t="s">
        <v>510</v>
      </c>
    </row>
    <row r="48" spans="2:13" ht="27.75" customHeight="1" x14ac:dyDescent="0.15">
      <c r="B48" s="1210"/>
      <c r="C48" s="1211"/>
      <c r="D48" s="103"/>
      <c r="E48" s="1214" t="s">
        <v>38</v>
      </c>
      <c r="F48" s="1214"/>
      <c r="G48" s="1214"/>
      <c r="H48" s="1215"/>
      <c r="I48" s="354" t="s">
        <v>510</v>
      </c>
      <c r="J48" s="355" t="s">
        <v>510</v>
      </c>
      <c r="K48" s="355" t="s">
        <v>510</v>
      </c>
      <c r="L48" s="355" t="s">
        <v>510</v>
      </c>
      <c r="M48" s="356" t="s">
        <v>510</v>
      </c>
    </row>
    <row r="49" spans="2:13" ht="27.75" customHeight="1" x14ac:dyDescent="0.15">
      <c r="B49" s="1212"/>
      <c r="C49" s="1213"/>
      <c r="D49" s="103"/>
      <c r="E49" s="1214" t="s">
        <v>39</v>
      </c>
      <c r="F49" s="1214"/>
      <c r="G49" s="1214"/>
      <c r="H49" s="1215"/>
      <c r="I49" s="354" t="s">
        <v>510</v>
      </c>
      <c r="J49" s="355" t="s">
        <v>510</v>
      </c>
      <c r="K49" s="355" t="s">
        <v>510</v>
      </c>
      <c r="L49" s="355" t="s">
        <v>510</v>
      </c>
      <c r="M49" s="356" t="s">
        <v>510</v>
      </c>
    </row>
    <row r="50" spans="2:13" ht="27.75" customHeight="1" x14ac:dyDescent="0.15">
      <c r="B50" s="1208" t="s">
        <v>40</v>
      </c>
      <c r="C50" s="1209"/>
      <c r="D50" s="106"/>
      <c r="E50" s="1214" t="s">
        <v>41</v>
      </c>
      <c r="F50" s="1214"/>
      <c r="G50" s="1214"/>
      <c r="H50" s="1215"/>
      <c r="I50" s="354">
        <v>16111</v>
      </c>
      <c r="J50" s="355">
        <v>14911</v>
      </c>
      <c r="K50" s="355">
        <v>14489</v>
      </c>
      <c r="L50" s="355">
        <v>14184</v>
      </c>
      <c r="M50" s="356">
        <v>13494</v>
      </c>
    </row>
    <row r="51" spans="2:13" ht="27.75" customHeight="1" x14ac:dyDescent="0.15">
      <c r="B51" s="1210"/>
      <c r="C51" s="1211"/>
      <c r="D51" s="103"/>
      <c r="E51" s="1214" t="s">
        <v>42</v>
      </c>
      <c r="F51" s="1214"/>
      <c r="G51" s="1214"/>
      <c r="H51" s="1215"/>
      <c r="I51" s="354">
        <v>75</v>
      </c>
      <c r="J51" s="355">
        <v>66</v>
      </c>
      <c r="K51" s="355">
        <v>58</v>
      </c>
      <c r="L51" s="355">
        <v>95</v>
      </c>
      <c r="M51" s="356">
        <v>57</v>
      </c>
    </row>
    <row r="52" spans="2:13" ht="27.75" customHeight="1" x14ac:dyDescent="0.15">
      <c r="B52" s="1212"/>
      <c r="C52" s="1213"/>
      <c r="D52" s="103"/>
      <c r="E52" s="1214" t="s">
        <v>43</v>
      </c>
      <c r="F52" s="1214"/>
      <c r="G52" s="1214"/>
      <c r="H52" s="1215"/>
      <c r="I52" s="354">
        <v>29925</v>
      </c>
      <c r="J52" s="355">
        <v>29217</v>
      </c>
      <c r="K52" s="355">
        <v>30320</v>
      </c>
      <c r="L52" s="355">
        <v>31271</v>
      </c>
      <c r="M52" s="356">
        <v>30464</v>
      </c>
    </row>
    <row r="53" spans="2:13" ht="27.75" customHeight="1" thickBot="1" x14ac:dyDescent="0.2">
      <c r="B53" s="1216" t="s">
        <v>44</v>
      </c>
      <c r="C53" s="1217"/>
      <c r="D53" s="107"/>
      <c r="E53" s="1218" t="s">
        <v>45</v>
      </c>
      <c r="F53" s="1218"/>
      <c r="G53" s="1218"/>
      <c r="H53" s="1219"/>
      <c r="I53" s="357">
        <v>-13655</v>
      </c>
      <c r="J53" s="358">
        <v>-15979</v>
      </c>
      <c r="K53" s="358">
        <v>-14548</v>
      </c>
      <c r="L53" s="358">
        <v>-13382</v>
      </c>
      <c r="M53" s="359">
        <v>-13161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VKweuzGM0CVC3Xbpbtc+MmNwTGuCB/tMQrGsY2w4/gjGmwewDsRGyEk64NLA3q0srhKgE5xkS3BYIf6QGy7+w==" saltValue="vlp9TRfQmywdEFIn7hXI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5" t="s">
        <v>48</v>
      </c>
      <c r="D55" s="1235"/>
      <c r="E55" s="1236"/>
      <c r="F55" s="119">
        <v>3491</v>
      </c>
      <c r="G55" s="119">
        <v>3383</v>
      </c>
      <c r="H55" s="120">
        <v>3378</v>
      </c>
    </row>
    <row r="56" spans="2:8" ht="52.5" customHeight="1" x14ac:dyDescent="0.15">
      <c r="B56" s="121"/>
      <c r="C56" s="1237" t="s">
        <v>49</v>
      </c>
      <c r="D56" s="1237"/>
      <c r="E56" s="1238"/>
      <c r="F56" s="122">
        <v>5607</v>
      </c>
      <c r="G56" s="122">
        <v>4233</v>
      </c>
      <c r="H56" s="123">
        <v>3427</v>
      </c>
    </row>
    <row r="57" spans="2:8" ht="53.25" customHeight="1" x14ac:dyDescent="0.15">
      <c r="B57" s="121"/>
      <c r="C57" s="1239" t="s">
        <v>50</v>
      </c>
      <c r="D57" s="1239"/>
      <c r="E57" s="1240"/>
      <c r="F57" s="124">
        <v>8156</v>
      </c>
      <c r="G57" s="124">
        <v>9323</v>
      </c>
      <c r="H57" s="125">
        <v>9599</v>
      </c>
    </row>
    <row r="58" spans="2:8" ht="45.75" customHeight="1" x14ac:dyDescent="0.15">
      <c r="B58" s="126"/>
      <c r="C58" s="1227" t="s">
        <v>592</v>
      </c>
      <c r="D58" s="1228"/>
      <c r="E58" s="1229"/>
      <c r="F58" s="127">
        <v>4000</v>
      </c>
      <c r="G58" s="127">
        <v>4000</v>
      </c>
      <c r="H58" s="128">
        <v>4000</v>
      </c>
    </row>
    <row r="59" spans="2:8" ht="45.75" customHeight="1" x14ac:dyDescent="0.15">
      <c r="B59" s="126"/>
      <c r="C59" s="1227" t="s">
        <v>593</v>
      </c>
      <c r="D59" s="1228"/>
      <c r="E59" s="1229"/>
      <c r="F59" s="127">
        <v>1255</v>
      </c>
      <c r="G59" s="127">
        <v>1255</v>
      </c>
      <c r="H59" s="128">
        <v>1255</v>
      </c>
    </row>
    <row r="60" spans="2:8" ht="45.75" customHeight="1" x14ac:dyDescent="0.15">
      <c r="B60" s="126"/>
      <c r="C60" s="1227" t="s">
        <v>594</v>
      </c>
      <c r="D60" s="1228"/>
      <c r="E60" s="1229"/>
      <c r="F60" s="127">
        <v>801</v>
      </c>
      <c r="G60" s="127">
        <v>1101</v>
      </c>
      <c r="H60" s="128">
        <v>1261</v>
      </c>
    </row>
    <row r="61" spans="2:8" ht="45.75" customHeight="1" x14ac:dyDescent="0.15">
      <c r="B61" s="126"/>
      <c r="C61" s="1227" t="s">
        <v>595</v>
      </c>
      <c r="D61" s="1228"/>
      <c r="E61" s="1229"/>
      <c r="F61" s="127">
        <v>792</v>
      </c>
      <c r="G61" s="127">
        <v>781</v>
      </c>
      <c r="H61" s="128">
        <v>795</v>
      </c>
    </row>
    <row r="62" spans="2:8" ht="45.75" customHeight="1" thickBot="1" x14ac:dyDescent="0.2">
      <c r="B62" s="129"/>
      <c r="C62" s="1230" t="s">
        <v>596</v>
      </c>
      <c r="D62" s="1231"/>
      <c r="E62" s="1232"/>
      <c r="F62" s="130">
        <v>693</v>
      </c>
      <c r="G62" s="130">
        <v>693</v>
      </c>
      <c r="H62" s="131">
        <v>694</v>
      </c>
    </row>
    <row r="63" spans="2:8" ht="52.5" customHeight="1" thickBot="1" x14ac:dyDescent="0.2">
      <c r="B63" s="132"/>
      <c r="C63" s="1233" t="s">
        <v>51</v>
      </c>
      <c r="D63" s="1233"/>
      <c r="E63" s="1234"/>
      <c r="F63" s="133">
        <v>17253</v>
      </c>
      <c r="G63" s="133">
        <v>16940</v>
      </c>
      <c r="H63" s="134">
        <v>16403</v>
      </c>
    </row>
    <row r="64" spans="2:8" x14ac:dyDescent="0.15"/>
  </sheetData>
  <sheetProtection algorithmName="SHA-512" hashValue="ODrdbx0kLnR30GQ6CyhWARhPvy8W9Ke6C1AGM1UGhvdMdy8di8wIuIfsTN3AxQir5NMy9Dliq6Tk8PJIYBeMsg==" saltValue="M/LY+sTj24fIyOwPup/7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1408-C525-4035-AB14-52AA30D581BF}">
  <sheetPr>
    <pageSetUpPr fitToPage="1"/>
  </sheetPr>
  <dimension ref="A1:DE85"/>
  <sheetViews>
    <sheetView showGridLines="0" zoomScale="70" zoomScaleNormal="70" zoomScaleSheetLayoutView="55" workbookViewId="0">
      <selection activeCell="BK14" sqref="BK14"/>
    </sheetView>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608</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604</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607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602</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551</v>
      </c>
      <c r="BQ50" s="1250"/>
      <c r="BR50" s="1250"/>
      <c r="BS50" s="1250"/>
      <c r="BT50" s="1250"/>
      <c r="BU50" s="1250"/>
      <c r="BV50" s="1250"/>
      <c r="BW50" s="1250"/>
      <c r="BX50" s="1250" t="s">
        <v>552</v>
      </c>
      <c r="BY50" s="1250"/>
      <c r="BZ50" s="1250"/>
      <c r="CA50" s="1250"/>
      <c r="CB50" s="1250"/>
      <c r="CC50" s="1250"/>
      <c r="CD50" s="1250"/>
      <c r="CE50" s="1250"/>
      <c r="CF50" s="1250" t="s">
        <v>553</v>
      </c>
      <c r="CG50" s="1250"/>
      <c r="CH50" s="1250"/>
      <c r="CI50" s="1250"/>
      <c r="CJ50" s="1250"/>
      <c r="CK50" s="1250"/>
      <c r="CL50" s="1250"/>
      <c r="CM50" s="1250"/>
      <c r="CN50" s="1250" t="s">
        <v>554</v>
      </c>
      <c r="CO50" s="1250"/>
      <c r="CP50" s="1250"/>
      <c r="CQ50" s="1250"/>
      <c r="CR50" s="1250"/>
      <c r="CS50" s="1250"/>
      <c r="CT50" s="1250"/>
      <c r="CU50" s="1250"/>
      <c r="CV50" s="1250" t="s">
        <v>555</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601</v>
      </c>
      <c r="AO51" s="1249"/>
      <c r="AP51" s="1249"/>
      <c r="AQ51" s="1249"/>
      <c r="AR51" s="1249"/>
      <c r="AS51" s="1249"/>
      <c r="AT51" s="1249"/>
      <c r="AU51" s="1249"/>
      <c r="AV51" s="1249"/>
      <c r="AW51" s="1249"/>
      <c r="AX51" s="1249"/>
      <c r="AY51" s="1249"/>
      <c r="AZ51" s="1249"/>
      <c r="BA51" s="1249"/>
      <c r="BB51" s="1249" t="s">
        <v>599</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606</v>
      </c>
      <c r="BC53" s="1249"/>
      <c r="BD53" s="1249"/>
      <c r="BE53" s="1249"/>
      <c r="BF53" s="1249"/>
      <c r="BG53" s="1249"/>
      <c r="BH53" s="1249"/>
      <c r="BI53" s="1249"/>
      <c r="BJ53" s="1249"/>
      <c r="BK53" s="1249"/>
      <c r="BL53" s="1249"/>
      <c r="BM53" s="1249"/>
      <c r="BN53" s="1249"/>
      <c r="BO53" s="1249"/>
      <c r="BP53" s="1248">
        <v>56.4</v>
      </c>
      <c r="BQ53" s="1248"/>
      <c r="BR53" s="1248"/>
      <c r="BS53" s="1248"/>
      <c r="BT53" s="1248"/>
      <c r="BU53" s="1248"/>
      <c r="BV53" s="1248"/>
      <c r="BW53" s="1248"/>
      <c r="BX53" s="1248">
        <v>58</v>
      </c>
      <c r="BY53" s="1248"/>
      <c r="BZ53" s="1248"/>
      <c r="CA53" s="1248"/>
      <c r="CB53" s="1248"/>
      <c r="CC53" s="1248"/>
      <c r="CD53" s="1248"/>
      <c r="CE53" s="1248"/>
      <c r="CF53" s="1248">
        <v>59.3</v>
      </c>
      <c r="CG53" s="1248"/>
      <c r="CH53" s="1248"/>
      <c r="CI53" s="1248"/>
      <c r="CJ53" s="1248"/>
      <c r="CK53" s="1248"/>
      <c r="CL53" s="1248"/>
      <c r="CM53" s="1248"/>
      <c r="CN53" s="1248">
        <v>60.5</v>
      </c>
      <c r="CO53" s="1248"/>
      <c r="CP53" s="1248"/>
      <c r="CQ53" s="1248"/>
      <c r="CR53" s="1248"/>
      <c r="CS53" s="1248"/>
      <c r="CT53" s="1248"/>
      <c r="CU53" s="1248"/>
      <c r="CV53" s="1248">
        <v>61.8</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600</v>
      </c>
      <c r="AO55" s="1250"/>
      <c r="AP55" s="1250"/>
      <c r="AQ55" s="1250"/>
      <c r="AR55" s="1250"/>
      <c r="AS55" s="1250"/>
      <c r="AT55" s="1250"/>
      <c r="AU55" s="1250"/>
      <c r="AV55" s="1250"/>
      <c r="AW55" s="1250"/>
      <c r="AX55" s="1250"/>
      <c r="AY55" s="1250"/>
      <c r="AZ55" s="1250"/>
      <c r="BA55" s="1250"/>
      <c r="BB55" s="1249" t="s">
        <v>599</v>
      </c>
      <c r="BC55" s="1249"/>
      <c r="BD55" s="1249"/>
      <c r="BE55" s="1249"/>
      <c r="BF55" s="1249"/>
      <c r="BG55" s="1249"/>
      <c r="BH55" s="1249"/>
      <c r="BI55" s="1249"/>
      <c r="BJ55" s="1249"/>
      <c r="BK55" s="1249"/>
      <c r="BL55" s="1249"/>
      <c r="BM55" s="1249"/>
      <c r="BN55" s="1249"/>
      <c r="BO55" s="1249"/>
      <c r="BP55" s="1248">
        <v>53.4</v>
      </c>
      <c r="BQ55" s="1248"/>
      <c r="BR55" s="1248"/>
      <c r="BS55" s="1248"/>
      <c r="BT55" s="1248"/>
      <c r="BU55" s="1248"/>
      <c r="BV55" s="1248"/>
      <c r="BW55" s="1248"/>
      <c r="BX55" s="1248">
        <v>48</v>
      </c>
      <c r="BY55" s="1248"/>
      <c r="BZ55" s="1248"/>
      <c r="CA55" s="1248"/>
      <c r="CB55" s="1248"/>
      <c r="CC55" s="1248"/>
      <c r="CD55" s="1248"/>
      <c r="CE55" s="1248"/>
      <c r="CF55" s="1248">
        <v>49.1</v>
      </c>
      <c r="CG55" s="1248"/>
      <c r="CH55" s="1248"/>
      <c r="CI55" s="1248"/>
      <c r="CJ55" s="1248"/>
      <c r="CK55" s="1248"/>
      <c r="CL55" s="1248"/>
      <c r="CM55" s="1248"/>
      <c r="CN55" s="1248">
        <v>41.5</v>
      </c>
      <c r="CO55" s="1248"/>
      <c r="CP55" s="1248"/>
      <c r="CQ55" s="1248"/>
      <c r="CR55" s="1248"/>
      <c r="CS55" s="1248"/>
      <c r="CT55" s="1248"/>
      <c r="CU55" s="1248"/>
      <c r="CV55" s="1248">
        <v>25.2</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606</v>
      </c>
      <c r="BC57" s="1249"/>
      <c r="BD57" s="1249"/>
      <c r="BE57" s="1249"/>
      <c r="BF57" s="1249"/>
      <c r="BG57" s="1249"/>
      <c r="BH57" s="1249"/>
      <c r="BI57" s="1249"/>
      <c r="BJ57" s="1249"/>
      <c r="BK57" s="1249"/>
      <c r="BL57" s="1249"/>
      <c r="BM57" s="1249"/>
      <c r="BN57" s="1249"/>
      <c r="BO57" s="1249"/>
      <c r="BP57" s="1248">
        <v>59.6</v>
      </c>
      <c r="BQ57" s="1248"/>
      <c r="BR57" s="1248"/>
      <c r="BS57" s="1248"/>
      <c r="BT57" s="1248"/>
      <c r="BU57" s="1248"/>
      <c r="BV57" s="1248"/>
      <c r="BW57" s="1248"/>
      <c r="BX57" s="1248">
        <v>60.8</v>
      </c>
      <c r="BY57" s="1248"/>
      <c r="BZ57" s="1248"/>
      <c r="CA57" s="1248"/>
      <c r="CB57" s="1248"/>
      <c r="CC57" s="1248"/>
      <c r="CD57" s="1248"/>
      <c r="CE57" s="1248"/>
      <c r="CF57" s="1248">
        <v>61</v>
      </c>
      <c r="CG57" s="1248"/>
      <c r="CH57" s="1248"/>
      <c r="CI57" s="1248"/>
      <c r="CJ57" s="1248"/>
      <c r="CK57" s="1248"/>
      <c r="CL57" s="1248"/>
      <c r="CM57" s="1248"/>
      <c r="CN57" s="1248">
        <v>61.7</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605</v>
      </c>
    </row>
    <row r="64" spans="1:109" ht="13.5" x14ac:dyDescent="0.15">
      <c r="B64" s="1242"/>
      <c r="G64" s="1278"/>
      <c r="I64" s="1280"/>
      <c r="J64" s="1280"/>
      <c r="K64" s="1280"/>
      <c r="L64" s="1280"/>
      <c r="M64" s="1280"/>
      <c r="N64" s="1279"/>
      <c r="AM64" s="1278"/>
      <c r="AN64" s="1278" t="s">
        <v>604</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603</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602</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551</v>
      </c>
      <c r="BQ72" s="1250"/>
      <c r="BR72" s="1250"/>
      <c r="BS72" s="1250"/>
      <c r="BT72" s="1250"/>
      <c r="BU72" s="1250"/>
      <c r="BV72" s="1250"/>
      <c r="BW72" s="1250"/>
      <c r="BX72" s="1250" t="s">
        <v>552</v>
      </c>
      <c r="BY72" s="1250"/>
      <c r="BZ72" s="1250"/>
      <c r="CA72" s="1250"/>
      <c r="CB72" s="1250"/>
      <c r="CC72" s="1250"/>
      <c r="CD72" s="1250"/>
      <c r="CE72" s="1250"/>
      <c r="CF72" s="1250" t="s">
        <v>553</v>
      </c>
      <c r="CG72" s="1250"/>
      <c r="CH72" s="1250"/>
      <c r="CI72" s="1250"/>
      <c r="CJ72" s="1250"/>
      <c r="CK72" s="1250"/>
      <c r="CL72" s="1250"/>
      <c r="CM72" s="1250"/>
      <c r="CN72" s="1250" t="s">
        <v>554</v>
      </c>
      <c r="CO72" s="1250"/>
      <c r="CP72" s="1250"/>
      <c r="CQ72" s="1250"/>
      <c r="CR72" s="1250"/>
      <c r="CS72" s="1250"/>
      <c r="CT72" s="1250"/>
      <c r="CU72" s="1250"/>
      <c r="CV72" s="1250" t="s">
        <v>555</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601</v>
      </c>
      <c r="AO73" s="1249"/>
      <c r="AP73" s="1249"/>
      <c r="AQ73" s="1249"/>
      <c r="AR73" s="1249"/>
      <c r="AS73" s="1249"/>
      <c r="AT73" s="1249"/>
      <c r="AU73" s="1249"/>
      <c r="AV73" s="1249"/>
      <c r="AW73" s="1249"/>
      <c r="AX73" s="1249"/>
      <c r="AY73" s="1249"/>
      <c r="AZ73" s="1249"/>
      <c r="BA73" s="1249"/>
      <c r="BB73" s="1249" t="s">
        <v>599</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598</v>
      </c>
      <c r="BC75" s="1249"/>
      <c r="BD75" s="1249"/>
      <c r="BE75" s="1249"/>
      <c r="BF75" s="1249"/>
      <c r="BG75" s="1249"/>
      <c r="BH75" s="1249"/>
      <c r="BI75" s="1249"/>
      <c r="BJ75" s="1249"/>
      <c r="BK75" s="1249"/>
      <c r="BL75" s="1249"/>
      <c r="BM75" s="1249"/>
      <c r="BN75" s="1249"/>
      <c r="BO75" s="1249"/>
      <c r="BP75" s="1248">
        <v>4.4000000000000004</v>
      </c>
      <c r="BQ75" s="1248"/>
      <c r="BR75" s="1248"/>
      <c r="BS75" s="1248"/>
      <c r="BT75" s="1248"/>
      <c r="BU75" s="1248"/>
      <c r="BV75" s="1248"/>
      <c r="BW75" s="1248"/>
      <c r="BX75" s="1248">
        <v>0.8</v>
      </c>
      <c r="BY75" s="1248"/>
      <c r="BZ75" s="1248"/>
      <c r="CA75" s="1248"/>
      <c r="CB75" s="1248"/>
      <c r="CC75" s="1248"/>
      <c r="CD75" s="1248"/>
      <c r="CE75" s="1248"/>
      <c r="CF75" s="1248">
        <v>-2</v>
      </c>
      <c r="CG75" s="1248"/>
      <c r="CH75" s="1248"/>
      <c r="CI75" s="1248"/>
      <c r="CJ75" s="1248"/>
      <c r="CK75" s="1248"/>
      <c r="CL75" s="1248"/>
      <c r="CM75" s="1248"/>
      <c r="CN75" s="1248">
        <v>-4.0999999999999996</v>
      </c>
      <c r="CO75" s="1248"/>
      <c r="CP75" s="1248"/>
      <c r="CQ75" s="1248"/>
      <c r="CR75" s="1248"/>
      <c r="CS75" s="1248"/>
      <c r="CT75" s="1248"/>
      <c r="CU75" s="1248"/>
      <c r="CV75" s="1248">
        <v>-4.8</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600</v>
      </c>
      <c r="AO77" s="1250"/>
      <c r="AP77" s="1250"/>
      <c r="AQ77" s="1250"/>
      <c r="AR77" s="1250"/>
      <c r="AS77" s="1250"/>
      <c r="AT77" s="1250"/>
      <c r="AU77" s="1250"/>
      <c r="AV77" s="1250"/>
      <c r="AW77" s="1250"/>
      <c r="AX77" s="1250"/>
      <c r="AY77" s="1250"/>
      <c r="AZ77" s="1250"/>
      <c r="BA77" s="1250"/>
      <c r="BB77" s="1249" t="s">
        <v>599</v>
      </c>
      <c r="BC77" s="1249"/>
      <c r="BD77" s="1249"/>
      <c r="BE77" s="1249"/>
      <c r="BF77" s="1249"/>
      <c r="BG77" s="1249"/>
      <c r="BH77" s="1249"/>
      <c r="BI77" s="1249"/>
      <c r="BJ77" s="1249"/>
      <c r="BK77" s="1249"/>
      <c r="BL77" s="1249"/>
      <c r="BM77" s="1249"/>
      <c r="BN77" s="1249"/>
      <c r="BO77" s="1249"/>
      <c r="BP77" s="1248">
        <v>53.4</v>
      </c>
      <c r="BQ77" s="1248"/>
      <c r="BR77" s="1248"/>
      <c r="BS77" s="1248"/>
      <c r="BT77" s="1248"/>
      <c r="BU77" s="1248"/>
      <c r="BV77" s="1248"/>
      <c r="BW77" s="1248"/>
      <c r="BX77" s="1248">
        <v>48</v>
      </c>
      <c r="BY77" s="1248"/>
      <c r="BZ77" s="1248"/>
      <c r="CA77" s="1248"/>
      <c r="CB77" s="1248"/>
      <c r="CC77" s="1248"/>
      <c r="CD77" s="1248"/>
      <c r="CE77" s="1248"/>
      <c r="CF77" s="1248">
        <v>49.1</v>
      </c>
      <c r="CG77" s="1248"/>
      <c r="CH77" s="1248"/>
      <c r="CI77" s="1248"/>
      <c r="CJ77" s="1248"/>
      <c r="CK77" s="1248"/>
      <c r="CL77" s="1248"/>
      <c r="CM77" s="1248"/>
      <c r="CN77" s="1248">
        <v>41.5</v>
      </c>
      <c r="CO77" s="1248"/>
      <c r="CP77" s="1248"/>
      <c r="CQ77" s="1248"/>
      <c r="CR77" s="1248"/>
      <c r="CS77" s="1248"/>
      <c r="CT77" s="1248"/>
      <c r="CU77" s="1248"/>
      <c r="CV77" s="1248">
        <v>25.2</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598</v>
      </c>
      <c r="BC79" s="1249"/>
      <c r="BD79" s="1249"/>
      <c r="BE79" s="1249"/>
      <c r="BF79" s="1249"/>
      <c r="BG79" s="1249"/>
      <c r="BH79" s="1249"/>
      <c r="BI79" s="1249"/>
      <c r="BJ79" s="1249"/>
      <c r="BK79" s="1249"/>
      <c r="BL79" s="1249"/>
      <c r="BM79" s="1249"/>
      <c r="BN79" s="1249"/>
      <c r="BO79" s="1249"/>
      <c r="BP79" s="1248">
        <v>9.8000000000000007</v>
      </c>
      <c r="BQ79" s="1248"/>
      <c r="BR79" s="1248"/>
      <c r="BS79" s="1248"/>
      <c r="BT79" s="1248"/>
      <c r="BU79" s="1248"/>
      <c r="BV79" s="1248"/>
      <c r="BW79" s="1248"/>
      <c r="BX79" s="1248">
        <v>9.6</v>
      </c>
      <c r="BY79" s="1248"/>
      <c r="BZ79" s="1248"/>
      <c r="CA79" s="1248"/>
      <c r="CB79" s="1248"/>
      <c r="CC79" s="1248"/>
      <c r="CD79" s="1248"/>
      <c r="CE79" s="1248"/>
      <c r="CF79" s="1248">
        <v>9.5</v>
      </c>
      <c r="CG79" s="1248"/>
      <c r="CH79" s="1248"/>
      <c r="CI79" s="1248"/>
      <c r="CJ79" s="1248"/>
      <c r="CK79" s="1248"/>
      <c r="CL79" s="1248"/>
      <c r="CM79" s="1248"/>
      <c r="CN79" s="1248">
        <v>9.1999999999999993</v>
      </c>
      <c r="CO79" s="1248"/>
      <c r="CP79" s="1248"/>
      <c r="CQ79" s="1248"/>
      <c r="CR79" s="1248"/>
      <c r="CS79" s="1248"/>
      <c r="CT79" s="1248"/>
      <c r="CU79" s="1248"/>
      <c r="CV79" s="1248">
        <v>8.9</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CKzwJrb63uOJflyz6NOUFLp/UqvXkXNDLF2AI2Ze1yLBYvtAW3NRBl+mU73XLTGBnK6KHaY9SJ0AhAni11XDRg==" saltValue="Q3wKRIB8JCa5/1cNTW8gP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8388-2113-4422-B14F-EBDD87E572B3}">
  <sheetPr>
    <pageSetUpPr fitToPage="1"/>
  </sheetPr>
  <dimension ref="A1:DR125"/>
  <sheetViews>
    <sheetView showGridLines="0" zoomScale="70" zoomScaleNormal="70" zoomScaleSheetLayoutView="70" workbookViewId="0">
      <selection activeCell="AW20" sqref="AW2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hBQc1BgYyntFgpnh75gqvi9VdRLsWxs2rGZGgnnI8hhnxHNucX06/9kIztiTRN8UhCvDCa5DdFyGJY+Nq85auw==" saltValue="b6xSXyPx0MRmp1a8y7g5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15C5E-F1AC-4B7B-B55D-9EB5EF1ACCFE}">
  <sheetPr>
    <pageSetUpPr fitToPage="1"/>
  </sheetPr>
  <dimension ref="A1:DR125"/>
  <sheetViews>
    <sheetView showGridLines="0" zoomScale="70" zoomScaleNormal="70" zoomScaleSheetLayoutView="55" workbookViewId="0">
      <selection activeCell="BC19" sqref="BC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ZJMkp/v/IsACbFq/SjlEIOvfVkg31LC3e+UWFmeD1oBhQUeDABuF+dcvk13md+W7azYxJoqLyuq1PAaM1ABsFg==" saltValue="kSRJEb6psk23PmAWhSy3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111640</v>
      </c>
      <c r="E3" s="153"/>
      <c r="F3" s="154">
        <v>88968</v>
      </c>
      <c r="G3" s="155"/>
      <c r="H3" s="156"/>
    </row>
    <row r="4" spans="1:8" x14ac:dyDescent="0.15">
      <c r="A4" s="157"/>
      <c r="B4" s="158"/>
      <c r="C4" s="159"/>
      <c r="D4" s="160">
        <v>77518</v>
      </c>
      <c r="E4" s="161"/>
      <c r="F4" s="162">
        <v>45482</v>
      </c>
      <c r="G4" s="163"/>
      <c r="H4" s="164"/>
    </row>
    <row r="5" spans="1:8" x14ac:dyDescent="0.15">
      <c r="A5" s="145" t="s">
        <v>543</v>
      </c>
      <c r="B5" s="150"/>
      <c r="C5" s="151"/>
      <c r="D5" s="152">
        <v>96742</v>
      </c>
      <c r="E5" s="153"/>
      <c r="F5" s="154">
        <v>85173</v>
      </c>
      <c r="G5" s="155"/>
      <c r="H5" s="156"/>
    </row>
    <row r="6" spans="1:8" x14ac:dyDescent="0.15">
      <c r="A6" s="157"/>
      <c r="B6" s="158"/>
      <c r="C6" s="159"/>
      <c r="D6" s="160">
        <v>71239</v>
      </c>
      <c r="E6" s="161"/>
      <c r="F6" s="162">
        <v>43913</v>
      </c>
      <c r="G6" s="163"/>
      <c r="H6" s="164"/>
    </row>
    <row r="7" spans="1:8" x14ac:dyDescent="0.15">
      <c r="A7" s="145" t="s">
        <v>544</v>
      </c>
      <c r="B7" s="150"/>
      <c r="C7" s="151"/>
      <c r="D7" s="152">
        <v>155309</v>
      </c>
      <c r="E7" s="153"/>
      <c r="F7" s="154">
        <v>94081</v>
      </c>
      <c r="G7" s="155"/>
      <c r="H7" s="156"/>
    </row>
    <row r="8" spans="1:8" x14ac:dyDescent="0.15">
      <c r="A8" s="157"/>
      <c r="B8" s="158"/>
      <c r="C8" s="159"/>
      <c r="D8" s="160">
        <v>98488</v>
      </c>
      <c r="E8" s="161"/>
      <c r="F8" s="162">
        <v>48949</v>
      </c>
      <c r="G8" s="163"/>
      <c r="H8" s="164"/>
    </row>
    <row r="9" spans="1:8" x14ac:dyDescent="0.15">
      <c r="A9" s="145" t="s">
        <v>545</v>
      </c>
      <c r="B9" s="150"/>
      <c r="C9" s="151"/>
      <c r="D9" s="152">
        <v>170201</v>
      </c>
      <c r="E9" s="153"/>
      <c r="F9" s="154">
        <v>92632</v>
      </c>
      <c r="G9" s="155"/>
      <c r="H9" s="156"/>
    </row>
    <row r="10" spans="1:8" x14ac:dyDescent="0.15">
      <c r="A10" s="157"/>
      <c r="B10" s="158"/>
      <c r="C10" s="159"/>
      <c r="D10" s="160">
        <v>75198</v>
      </c>
      <c r="E10" s="161"/>
      <c r="F10" s="162">
        <v>47978</v>
      </c>
      <c r="G10" s="163"/>
      <c r="H10" s="164"/>
    </row>
    <row r="11" spans="1:8" x14ac:dyDescent="0.15">
      <c r="A11" s="145" t="s">
        <v>546</v>
      </c>
      <c r="B11" s="150"/>
      <c r="C11" s="151"/>
      <c r="D11" s="152">
        <v>139510</v>
      </c>
      <c r="E11" s="153"/>
      <c r="F11" s="154">
        <v>96469</v>
      </c>
      <c r="G11" s="155"/>
      <c r="H11" s="156"/>
    </row>
    <row r="12" spans="1:8" x14ac:dyDescent="0.15">
      <c r="A12" s="157"/>
      <c r="B12" s="158"/>
      <c r="C12" s="165"/>
      <c r="D12" s="160">
        <v>91658</v>
      </c>
      <c r="E12" s="161"/>
      <c r="F12" s="162">
        <v>49775</v>
      </c>
      <c r="G12" s="163"/>
      <c r="H12" s="164"/>
    </row>
    <row r="13" spans="1:8" x14ac:dyDescent="0.15">
      <c r="A13" s="145"/>
      <c r="B13" s="150"/>
      <c r="C13" s="166"/>
      <c r="D13" s="167">
        <v>134680</v>
      </c>
      <c r="E13" s="168"/>
      <c r="F13" s="169">
        <v>91465</v>
      </c>
      <c r="G13" s="170"/>
      <c r="H13" s="156"/>
    </row>
    <row r="14" spans="1:8" x14ac:dyDescent="0.15">
      <c r="A14" s="157"/>
      <c r="B14" s="158"/>
      <c r="C14" s="159"/>
      <c r="D14" s="160">
        <v>82820</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8.86</v>
      </c>
      <c r="C19" s="171">
        <f>ROUND(VALUE(SUBSTITUTE(実質収支比率等に係る経年分析!G$48,"▲","-")),2)</f>
        <v>9.23</v>
      </c>
      <c r="D19" s="171">
        <f>ROUND(VALUE(SUBSTITUTE(実質収支比率等に係る経年分析!H$48,"▲","-")),2)</f>
        <v>9.2799999999999994</v>
      </c>
      <c r="E19" s="171">
        <f>ROUND(VALUE(SUBSTITUTE(実質収支比率等に係る経年分析!I$48,"▲","-")),2)</f>
        <v>10.9</v>
      </c>
      <c r="F19" s="171">
        <f>ROUND(VALUE(SUBSTITUTE(実質収支比率等に係る経年分析!J$48,"▲","-")),2)</f>
        <v>9.51</v>
      </c>
    </row>
    <row r="20" spans="1:11" x14ac:dyDescent="0.15">
      <c r="A20" s="171" t="s">
        <v>55</v>
      </c>
      <c r="B20" s="171">
        <f>ROUND(VALUE(SUBSTITUTE(実質収支比率等に係る経年分析!F$47,"▲","-")),2)</f>
        <v>19.239999999999998</v>
      </c>
      <c r="C20" s="171">
        <f>ROUND(VALUE(SUBSTITUTE(実質収支比率等に係る経年分析!G$47,"▲","-")),2)</f>
        <v>19.739999999999998</v>
      </c>
      <c r="D20" s="171">
        <f>ROUND(VALUE(SUBSTITUTE(実質収支比率等に係る経年分析!H$47,"▲","-")),2)</f>
        <v>20.36</v>
      </c>
      <c r="E20" s="171">
        <f>ROUND(VALUE(SUBSTITUTE(実質収支比率等に係る経年分析!I$47,"▲","-")),2)</f>
        <v>19.68</v>
      </c>
      <c r="F20" s="171">
        <f>ROUND(VALUE(SUBSTITUTE(実質収支比率等に係る経年分析!J$47,"▲","-")),2)</f>
        <v>19.03</v>
      </c>
    </row>
    <row r="21" spans="1:11" x14ac:dyDescent="0.15">
      <c r="A21" s="171" t="s">
        <v>56</v>
      </c>
      <c r="B21" s="171">
        <f>IF(ISNUMBER(VALUE(SUBSTITUTE(実質収支比率等に係る経年分析!F$49,"▲","-"))),ROUND(VALUE(SUBSTITUTE(実質収支比率等に係る経年分析!F$49,"▲","-")),2),NA())</f>
        <v>8.65</v>
      </c>
      <c r="C21" s="171">
        <f>IF(ISNUMBER(VALUE(SUBSTITUTE(実質収支比率等に係る経年分析!G$49,"▲","-"))),ROUND(VALUE(SUBSTITUTE(実質収支比率等に係る経年分析!G$49,"▲","-")),2),NA())</f>
        <v>13.93</v>
      </c>
      <c r="D21" s="171">
        <f>IF(ISNUMBER(VALUE(SUBSTITUTE(実質収支比率等に係る経年分析!H$49,"▲","-"))),ROUND(VALUE(SUBSTITUTE(実質収支比率等に係る経年分析!H$49,"▲","-")),2),NA())</f>
        <v>13.1</v>
      </c>
      <c r="E21" s="171">
        <f>IF(ISNUMBER(VALUE(SUBSTITUTE(実質収支比率等に係る経年分析!I$49,"▲","-"))),ROUND(VALUE(SUBSTITUTE(実質収支比率等に係る経年分析!I$49,"▲","-")),2),NA())</f>
        <v>10.34</v>
      </c>
      <c r="F21" s="171">
        <f>IF(ISNUMBER(VALUE(SUBSTITUTE(実質収支比率等に係る経年分析!J$49,"▲","-"))),ROUND(VALUE(SUBSTITUTE(実質収支比率等に係る経年分析!J$49,"▲","-")),2),NA())</f>
        <v>12.45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4.1900000000000004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3748</v>
      </c>
      <c r="E42" s="173"/>
      <c r="F42" s="173"/>
      <c r="G42" s="173">
        <f>'実質公債費比率（分子）の構造'!L$52</f>
        <v>3808</v>
      </c>
      <c r="H42" s="173"/>
      <c r="I42" s="173"/>
      <c r="J42" s="173">
        <f>'実質公債費比率（分子）の構造'!M$52</f>
        <v>3767</v>
      </c>
      <c r="K42" s="173"/>
      <c r="L42" s="173"/>
      <c r="M42" s="173">
        <f>'実質公債費比率（分子）の構造'!N$52</f>
        <v>3812</v>
      </c>
      <c r="N42" s="173"/>
      <c r="O42" s="173"/>
      <c r="P42" s="173">
        <f>'実質公債費比率（分子）の構造'!O$52</f>
        <v>4043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12</v>
      </c>
      <c r="C44" s="173"/>
      <c r="D44" s="173"/>
      <c r="E44" s="173">
        <f>'実質公債費比率（分子）の構造'!L$50</f>
        <v>12</v>
      </c>
      <c r="F44" s="173"/>
      <c r="G44" s="173"/>
      <c r="H44" s="173">
        <f>'実質公債費比率（分子）の構造'!M$50</f>
        <v>11</v>
      </c>
      <c r="I44" s="173"/>
      <c r="J44" s="173"/>
      <c r="K44" s="173">
        <f>'実質公債費比率（分子）の構造'!N$50</f>
        <v>8</v>
      </c>
      <c r="L44" s="173"/>
      <c r="M44" s="173"/>
      <c r="N44" s="173">
        <f>'実質公債費比率（分子）の構造'!O$50</f>
        <v>1</v>
      </c>
      <c r="O44" s="173"/>
      <c r="P44" s="173"/>
    </row>
    <row r="45" spans="1:16" x14ac:dyDescent="0.15">
      <c r="A45" s="173" t="s">
        <v>66</v>
      </c>
      <c r="B45" s="173">
        <f>'実質公債費比率（分子）の構造'!K$49</f>
        <v>144</v>
      </c>
      <c r="C45" s="173"/>
      <c r="D45" s="173"/>
      <c r="E45" s="173">
        <f>'実質公債費比率（分子）の構造'!L$49</f>
        <v>165</v>
      </c>
      <c r="F45" s="173"/>
      <c r="G45" s="173"/>
      <c r="H45" s="173">
        <f>'実質公債費比率（分子）の構造'!M$49</f>
        <v>122</v>
      </c>
      <c r="I45" s="173"/>
      <c r="J45" s="173"/>
      <c r="K45" s="173">
        <f>'実質公債費比率（分子）の構造'!N$49</f>
        <v>114</v>
      </c>
      <c r="L45" s="173"/>
      <c r="M45" s="173"/>
      <c r="N45" s="173">
        <f>'実質公債費比率（分子）の構造'!O$49</f>
        <v>128</v>
      </c>
      <c r="O45" s="173"/>
      <c r="P45" s="173"/>
    </row>
    <row r="46" spans="1:16" x14ac:dyDescent="0.15">
      <c r="A46" s="173" t="s">
        <v>67</v>
      </c>
      <c r="B46" s="173">
        <f>'実質公債費比率（分子）の構造'!K$48</f>
        <v>483</v>
      </c>
      <c r="C46" s="173"/>
      <c r="D46" s="173"/>
      <c r="E46" s="173">
        <f>'実質公債費比率（分子）の構造'!L$48</f>
        <v>483</v>
      </c>
      <c r="F46" s="173"/>
      <c r="G46" s="173"/>
      <c r="H46" s="173">
        <f>'実質公債費比率（分子）の構造'!M$48</f>
        <v>464</v>
      </c>
      <c r="I46" s="173"/>
      <c r="J46" s="173"/>
      <c r="K46" s="173">
        <f>'実質公債費比率（分子）の構造'!N$48</f>
        <v>424</v>
      </c>
      <c r="L46" s="173"/>
      <c r="M46" s="173"/>
      <c r="N46" s="173">
        <f>'実質公債費比率（分子）の構造'!O$48</f>
        <v>430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3179</v>
      </c>
      <c r="C49" s="173"/>
      <c r="D49" s="173"/>
      <c r="E49" s="173">
        <f>'実質公債費比率（分子）の構造'!L$45</f>
        <v>2844</v>
      </c>
      <c r="F49" s="173"/>
      <c r="G49" s="173"/>
      <c r="H49" s="173">
        <f>'実質公債費比率（分子）の構造'!M$45</f>
        <v>2586</v>
      </c>
      <c r="I49" s="173"/>
      <c r="J49" s="173"/>
      <c r="K49" s="173">
        <f>'実質公債費比率（分子）の構造'!N$45</f>
        <v>2477</v>
      </c>
      <c r="L49" s="173"/>
      <c r="M49" s="173"/>
      <c r="N49" s="173">
        <f>'実質公債費比率（分子）の構造'!O$45</f>
        <v>2907</v>
      </c>
      <c r="O49" s="173"/>
      <c r="P49" s="173"/>
    </row>
    <row r="50" spans="1:16" x14ac:dyDescent="0.15">
      <c r="A50" s="173" t="s">
        <v>71</v>
      </c>
      <c r="B50" s="173" t="e">
        <f>NA()</f>
        <v>#N/A</v>
      </c>
      <c r="C50" s="173">
        <f>IF(ISNUMBER('実質公債費比率（分子）の構造'!K$53),'実質公債費比率（分子）の構造'!K$53,NA())</f>
        <v>70</v>
      </c>
      <c r="D50" s="173" t="e">
        <f>NA()</f>
        <v>#N/A</v>
      </c>
      <c r="E50" s="173" t="e">
        <f>NA()</f>
        <v>#N/A</v>
      </c>
      <c r="F50" s="173">
        <f>IF(ISNUMBER('実質公債費比率（分子）の構造'!L$53),'実質公債費比率（分子）の構造'!L$53,NA())</f>
        <v>-304</v>
      </c>
      <c r="G50" s="173" t="e">
        <f>NA()</f>
        <v>#N/A</v>
      </c>
      <c r="H50" s="173" t="e">
        <f>NA()</f>
        <v>#N/A</v>
      </c>
      <c r="I50" s="173">
        <f>IF(ISNUMBER('実質公債費比率（分子）の構造'!M$53),'実質公債費比率（分子）の構造'!M$53,NA())</f>
        <v>-584</v>
      </c>
      <c r="J50" s="173" t="e">
        <f>NA()</f>
        <v>#N/A</v>
      </c>
      <c r="K50" s="173" t="e">
        <f>NA()</f>
        <v>#N/A</v>
      </c>
      <c r="L50" s="173">
        <f>IF(ISNUMBER('実質公債費比率（分子）の構造'!N$53),'実質公債費比率（分子）の構造'!N$53,NA())</f>
        <v>-789</v>
      </c>
      <c r="M50" s="173" t="e">
        <f>NA()</f>
        <v>#N/A</v>
      </c>
      <c r="N50" s="173" t="e">
        <f>NA()</f>
        <v>#N/A</v>
      </c>
      <c r="O50" s="173">
        <f>IF(ISNUMBER('実質公債費比率（分子）の構造'!O$53),'実質公債費比率（分子）の構造'!O$53,NA())</f>
        <v>-577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29925</v>
      </c>
      <c r="E56" s="172"/>
      <c r="F56" s="172"/>
      <c r="G56" s="172">
        <f>'将来負担比率（分子）の構造'!J$52</f>
        <v>29217</v>
      </c>
      <c r="H56" s="172"/>
      <c r="I56" s="172"/>
      <c r="J56" s="172">
        <f>'将来負担比率（分子）の構造'!K$52</f>
        <v>30320</v>
      </c>
      <c r="K56" s="172"/>
      <c r="L56" s="172"/>
      <c r="M56" s="172">
        <f>'将来負担比率（分子）の構造'!L$52</f>
        <v>31271</v>
      </c>
      <c r="N56" s="172"/>
      <c r="O56" s="172"/>
      <c r="P56" s="172">
        <f>'将来負担比率（分子）の構造'!M$52</f>
        <v>30464</v>
      </c>
    </row>
    <row r="57" spans="1:16" x14ac:dyDescent="0.15">
      <c r="A57" s="172" t="s">
        <v>42</v>
      </c>
      <c r="B57" s="172"/>
      <c r="C57" s="172"/>
      <c r="D57" s="172">
        <f>'将来負担比率（分子）の構造'!I$51</f>
        <v>75</v>
      </c>
      <c r="E57" s="172"/>
      <c r="F57" s="172"/>
      <c r="G57" s="172">
        <f>'将来負担比率（分子）の構造'!J$51</f>
        <v>66</v>
      </c>
      <c r="H57" s="172"/>
      <c r="I57" s="172"/>
      <c r="J57" s="172">
        <f>'将来負担比率（分子）の構造'!K$51</f>
        <v>58</v>
      </c>
      <c r="K57" s="172"/>
      <c r="L57" s="172"/>
      <c r="M57" s="172">
        <f>'将来負担比率（分子）の構造'!L$51</f>
        <v>95</v>
      </c>
      <c r="N57" s="172"/>
      <c r="O57" s="172"/>
      <c r="P57" s="172">
        <f>'将来負担比率（分子）の構造'!M$51</f>
        <v>57</v>
      </c>
    </row>
    <row r="58" spans="1:16" x14ac:dyDescent="0.15">
      <c r="A58" s="172" t="s">
        <v>41</v>
      </c>
      <c r="B58" s="172"/>
      <c r="C58" s="172"/>
      <c r="D58" s="172">
        <f>'将来負担比率（分子）の構造'!I$50</f>
        <v>16111</v>
      </c>
      <c r="E58" s="172"/>
      <c r="F58" s="172"/>
      <c r="G58" s="172">
        <f>'将来負担比率（分子）の構造'!J$50</f>
        <v>14911</v>
      </c>
      <c r="H58" s="172"/>
      <c r="I58" s="172"/>
      <c r="J58" s="172">
        <f>'将来負担比率（分子）の構造'!K$50</f>
        <v>14489</v>
      </c>
      <c r="K58" s="172"/>
      <c r="L58" s="172"/>
      <c r="M58" s="172">
        <f>'将来負担比率（分子）の構造'!L$50</f>
        <v>14184</v>
      </c>
      <c r="N58" s="172"/>
      <c r="O58" s="172"/>
      <c r="P58" s="172">
        <f>'将来負担比率（分子）の構造'!M$50</f>
        <v>13494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4197</v>
      </c>
      <c r="C62" s="172"/>
      <c r="D62" s="172"/>
      <c r="E62" s="172">
        <f>'将来負担比率（分子）の構造'!J$45</f>
        <v>3874</v>
      </c>
      <c r="F62" s="172"/>
      <c r="G62" s="172"/>
      <c r="H62" s="172">
        <f>'将来負担比率（分子）の構造'!K$45</f>
        <v>4054</v>
      </c>
      <c r="I62" s="172"/>
      <c r="J62" s="172"/>
      <c r="K62" s="172">
        <f>'将来負担比率（分子）の構造'!L$45</f>
        <v>3817</v>
      </c>
      <c r="L62" s="172"/>
      <c r="M62" s="172"/>
      <c r="N62" s="172">
        <f>'将来負担比率（分子）の構造'!M$45</f>
        <v>3913</v>
      </c>
      <c r="O62" s="172"/>
      <c r="P62" s="172"/>
    </row>
    <row r="63" spans="1:16" x14ac:dyDescent="0.15">
      <c r="A63" s="172" t="s">
        <v>34</v>
      </c>
      <c r="B63" s="172">
        <f>'将来負担比率（分子）の構造'!I$44</f>
        <v>290</v>
      </c>
      <c r="C63" s="172"/>
      <c r="D63" s="172"/>
      <c r="E63" s="172">
        <f>'将来負担比率（分子）の構造'!J$44</f>
        <v>233</v>
      </c>
      <c r="F63" s="172"/>
      <c r="G63" s="172"/>
      <c r="H63" s="172">
        <f>'将来負担比率（分子）の構造'!K$44</f>
        <v>212</v>
      </c>
      <c r="I63" s="172"/>
      <c r="J63" s="172"/>
      <c r="K63" s="172">
        <f>'将来負担比率（分子）の構造'!L$44</f>
        <v>230</v>
      </c>
      <c r="L63" s="172"/>
      <c r="M63" s="172"/>
      <c r="N63" s="172">
        <f>'将来負担比率（分子）の構造'!M$44</f>
        <v>424</v>
      </c>
      <c r="O63" s="172"/>
      <c r="P63" s="172"/>
    </row>
    <row r="64" spans="1:16" x14ac:dyDescent="0.15">
      <c r="A64" s="172" t="s">
        <v>33</v>
      </c>
      <c r="B64" s="172">
        <f>'将来負担比率（分子）の構造'!I$43</f>
        <v>6645</v>
      </c>
      <c r="C64" s="172"/>
      <c r="D64" s="172"/>
      <c r="E64" s="172">
        <f>'将来負担比率（分子）の構造'!J$43</f>
        <v>4152</v>
      </c>
      <c r="F64" s="172"/>
      <c r="G64" s="172"/>
      <c r="H64" s="172">
        <f>'将来負担比率（分子）の構造'!K$43</f>
        <v>4688</v>
      </c>
      <c r="I64" s="172"/>
      <c r="J64" s="172"/>
      <c r="K64" s="172">
        <f>'将来負担比率（分子）の構造'!L$43</f>
        <v>4946</v>
      </c>
      <c r="L64" s="172"/>
      <c r="M64" s="172"/>
      <c r="N64" s="172">
        <f>'将来負担比率（分子）の構造'!M$43</f>
        <v>4325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21324</v>
      </c>
      <c r="C66" s="172"/>
      <c r="D66" s="172"/>
      <c r="E66" s="172">
        <f>'将来負担比率（分子）の構造'!J$41</f>
        <v>19958</v>
      </c>
      <c r="F66" s="172"/>
      <c r="G66" s="172"/>
      <c r="H66" s="172">
        <f>'将来負担比率（分子）の構造'!K$41</f>
        <v>21365</v>
      </c>
      <c r="I66" s="172"/>
      <c r="J66" s="172"/>
      <c r="K66" s="172">
        <f>'将来負担比率（分子）の構造'!L$41</f>
        <v>23173</v>
      </c>
      <c r="L66" s="172"/>
      <c r="M66" s="172"/>
      <c r="N66" s="172">
        <f>'将来負担比率（分子）の構造'!M$41</f>
        <v>22193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3491</v>
      </c>
      <c r="C72" s="176">
        <f>基金残高に係る経年分析!G55</f>
        <v>3383</v>
      </c>
      <c r="D72" s="176">
        <f>基金残高に係る経年分析!H55</f>
        <v>3378</v>
      </c>
    </row>
    <row r="73" spans="1:16" x14ac:dyDescent="0.15">
      <c r="A73" s="175" t="s">
        <v>78</v>
      </c>
      <c r="B73" s="176">
        <f>基金残高に係る経年分析!F56</f>
        <v>5607</v>
      </c>
      <c r="C73" s="176">
        <f>基金残高に係る経年分析!G56</f>
        <v>4233</v>
      </c>
      <c r="D73" s="176">
        <f>基金残高に係る経年分析!H56</f>
        <v>3427</v>
      </c>
    </row>
    <row r="74" spans="1:16" x14ac:dyDescent="0.15">
      <c r="A74" s="175" t="s">
        <v>79</v>
      </c>
      <c r="B74" s="176">
        <f>基金残高に係る経年分析!F57</f>
        <v>8156</v>
      </c>
      <c r="C74" s="176">
        <f>基金残高に係る経年分析!G57</f>
        <v>9323</v>
      </c>
      <c r="D74" s="176">
        <f>基金残高に係る経年分析!H57</f>
        <v>9599</v>
      </c>
    </row>
  </sheetData>
  <sheetProtection algorithmName="SHA-512" hashValue="OTsr4O6Ay+eTC7Firf0zHTQiEylarjJZYgQIrM2R4VYP24RCiqm3maPBaXw7lHzUZzOnQfVUmtYI3kd4VxEncg==" saltValue="PZVbs/9RjFEmK9TkS6Z1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9E28-94DE-4F0B-A005-BB006C7C4F3B}">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3" t="s">
        <v>212</v>
      </c>
      <c r="DI1" s="614"/>
      <c r="DJ1" s="614"/>
      <c r="DK1" s="614"/>
      <c r="DL1" s="614"/>
      <c r="DM1" s="614"/>
      <c r="DN1" s="615"/>
      <c r="DO1" s="212"/>
      <c r="DP1" s="613" t="s">
        <v>213</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6" t="s">
        <v>215</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216</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9" t="s">
        <v>217</v>
      </c>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1"/>
    </row>
    <row r="4" spans="2:143" ht="11.25" customHeight="1" x14ac:dyDescent="0.15">
      <c r="B4" s="606" t="s">
        <v>1</v>
      </c>
      <c r="C4" s="607"/>
      <c r="D4" s="607"/>
      <c r="E4" s="607"/>
      <c r="F4" s="607"/>
      <c r="G4" s="607"/>
      <c r="H4" s="607"/>
      <c r="I4" s="607"/>
      <c r="J4" s="607"/>
      <c r="K4" s="607"/>
      <c r="L4" s="607"/>
      <c r="M4" s="607"/>
      <c r="N4" s="607"/>
      <c r="O4" s="607"/>
      <c r="P4" s="607"/>
      <c r="Q4" s="608"/>
      <c r="R4" s="606" t="s">
        <v>218</v>
      </c>
      <c r="S4" s="607"/>
      <c r="T4" s="607"/>
      <c r="U4" s="607"/>
      <c r="V4" s="607"/>
      <c r="W4" s="607"/>
      <c r="X4" s="607"/>
      <c r="Y4" s="608"/>
      <c r="Z4" s="606" t="s">
        <v>219</v>
      </c>
      <c r="AA4" s="607"/>
      <c r="AB4" s="607"/>
      <c r="AC4" s="608"/>
      <c r="AD4" s="606" t="s">
        <v>220</v>
      </c>
      <c r="AE4" s="607"/>
      <c r="AF4" s="607"/>
      <c r="AG4" s="607"/>
      <c r="AH4" s="607"/>
      <c r="AI4" s="607"/>
      <c r="AJ4" s="607"/>
      <c r="AK4" s="608"/>
      <c r="AL4" s="606" t="s">
        <v>219</v>
      </c>
      <c r="AM4" s="607"/>
      <c r="AN4" s="607"/>
      <c r="AO4" s="608"/>
      <c r="AP4" s="612" t="s">
        <v>221</v>
      </c>
      <c r="AQ4" s="612"/>
      <c r="AR4" s="612"/>
      <c r="AS4" s="612"/>
      <c r="AT4" s="612"/>
      <c r="AU4" s="612"/>
      <c r="AV4" s="612"/>
      <c r="AW4" s="612"/>
      <c r="AX4" s="612"/>
      <c r="AY4" s="612"/>
      <c r="AZ4" s="612"/>
      <c r="BA4" s="612"/>
      <c r="BB4" s="612"/>
      <c r="BC4" s="612"/>
      <c r="BD4" s="612"/>
      <c r="BE4" s="612"/>
      <c r="BF4" s="612"/>
      <c r="BG4" s="612" t="s">
        <v>222</v>
      </c>
      <c r="BH4" s="612"/>
      <c r="BI4" s="612"/>
      <c r="BJ4" s="612"/>
      <c r="BK4" s="612"/>
      <c r="BL4" s="612"/>
      <c r="BM4" s="612"/>
      <c r="BN4" s="612"/>
      <c r="BO4" s="612" t="s">
        <v>219</v>
      </c>
      <c r="BP4" s="612"/>
      <c r="BQ4" s="612"/>
      <c r="BR4" s="612"/>
      <c r="BS4" s="612" t="s">
        <v>223</v>
      </c>
      <c r="BT4" s="612"/>
      <c r="BU4" s="612"/>
      <c r="BV4" s="612"/>
      <c r="BW4" s="612"/>
      <c r="BX4" s="612"/>
      <c r="BY4" s="612"/>
      <c r="BZ4" s="612"/>
      <c r="CA4" s="612"/>
      <c r="CB4" s="612"/>
      <c r="CD4" s="609" t="s">
        <v>224</v>
      </c>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1"/>
    </row>
    <row r="5" spans="2:143" s="363" customFormat="1" ht="11.25" customHeight="1" x14ac:dyDescent="0.15">
      <c r="B5" s="628" t="s">
        <v>225</v>
      </c>
      <c r="C5" s="629"/>
      <c r="D5" s="629"/>
      <c r="E5" s="629"/>
      <c r="F5" s="629"/>
      <c r="G5" s="629"/>
      <c r="H5" s="629"/>
      <c r="I5" s="629"/>
      <c r="J5" s="629"/>
      <c r="K5" s="629"/>
      <c r="L5" s="629"/>
      <c r="M5" s="629"/>
      <c r="N5" s="629"/>
      <c r="O5" s="629"/>
      <c r="P5" s="629"/>
      <c r="Q5" s="630"/>
      <c r="R5" s="631">
        <v>3606956</v>
      </c>
      <c r="S5" s="632"/>
      <c r="T5" s="632"/>
      <c r="U5" s="632"/>
      <c r="V5" s="632"/>
      <c r="W5" s="632"/>
      <c r="X5" s="632"/>
      <c r="Y5" s="633"/>
      <c r="Z5" s="634">
        <v>9.4</v>
      </c>
      <c r="AA5" s="634"/>
      <c r="AB5" s="634"/>
      <c r="AC5" s="634"/>
      <c r="AD5" s="635">
        <v>3606956</v>
      </c>
      <c r="AE5" s="635"/>
      <c r="AF5" s="635"/>
      <c r="AG5" s="635"/>
      <c r="AH5" s="635"/>
      <c r="AI5" s="635"/>
      <c r="AJ5" s="635"/>
      <c r="AK5" s="635"/>
      <c r="AL5" s="636">
        <v>20.8</v>
      </c>
      <c r="AM5" s="637"/>
      <c r="AN5" s="637"/>
      <c r="AO5" s="638"/>
      <c r="AP5" s="628" t="s">
        <v>226</v>
      </c>
      <c r="AQ5" s="629"/>
      <c r="AR5" s="629"/>
      <c r="AS5" s="629"/>
      <c r="AT5" s="629"/>
      <c r="AU5" s="629"/>
      <c r="AV5" s="629"/>
      <c r="AW5" s="629"/>
      <c r="AX5" s="629"/>
      <c r="AY5" s="629"/>
      <c r="AZ5" s="629"/>
      <c r="BA5" s="629"/>
      <c r="BB5" s="629"/>
      <c r="BC5" s="629"/>
      <c r="BD5" s="629"/>
      <c r="BE5" s="629"/>
      <c r="BF5" s="630"/>
      <c r="BG5" s="620">
        <v>3601959</v>
      </c>
      <c r="BH5" s="621"/>
      <c r="BI5" s="621"/>
      <c r="BJ5" s="621"/>
      <c r="BK5" s="621"/>
      <c r="BL5" s="621"/>
      <c r="BM5" s="621"/>
      <c r="BN5" s="622"/>
      <c r="BO5" s="616">
        <v>99.9</v>
      </c>
      <c r="BP5" s="616"/>
      <c r="BQ5" s="616"/>
      <c r="BR5" s="616"/>
      <c r="BS5" s="623">
        <v>19137</v>
      </c>
      <c r="BT5" s="623"/>
      <c r="BU5" s="623"/>
      <c r="BV5" s="623"/>
      <c r="BW5" s="623"/>
      <c r="BX5" s="623"/>
      <c r="BY5" s="623"/>
      <c r="BZ5" s="623"/>
      <c r="CA5" s="623"/>
      <c r="CB5" s="627"/>
      <c r="CD5" s="609" t="s">
        <v>221</v>
      </c>
      <c r="CE5" s="610"/>
      <c r="CF5" s="610"/>
      <c r="CG5" s="610"/>
      <c r="CH5" s="610"/>
      <c r="CI5" s="610"/>
      <c r="CJ5" s="610"/>
      <c r="CK5" s="610"/>
      <c r="CL5" s="610"/>
      <c r="CM5" s="610"/>
      <c r="CN5" s="610"/>
      <c r="CO5" s="610"/>
      <c r="CP5" s="610"/>
      <c r="CQ5" s="611"/>
      <c r="CR5" s="609" t="s">
        <v>227</v>
      </c>
      <c r="CS5" s="610"/>
      <c r="CT5" s="610"/>
      <c r="CU5" s="610"/>
      <c r="CV5" s="610"/>
      <c r="CW5" s="610"/>
      <c r="CX5" s="610"/>
      <c r="CY5" s="611"/>
      <c r="CZ5" s="609" t="s">
        <v>219</v>
      </c>
      <c r="DA5" s="610"/>
      <c r="DB5" s="610"/>
      <c r="DC5" s="611"/>
      <c r="DD5" s="609" t="s">
        <v>228</v>
      </c>
      <c r="DE5" s="610"/>
      <c r="DF5" s="610"/>
      <c r="DG5" s="610"/>
      <c r="DH5" s="610"/>
      <c r="DI5" s="610"/>
      <c r="DJ5" s="610"/>
      <c r="DK5" s="610"/>
      <c r="DL5" s="610"/>
      <c r="DM5" s="610"/>
      <c r="DN5" s="610"/>
      <c r="DO5" s="610"/>
      <c r="DP5" s="611"/>
      <c r="DQ5" s="609" t="s">
        <v>229</v>
      </c>
      <c r="DR5" s="610"/>
      <c r="DS5" s="610"/>
      <c r="DT5" s="610"/>
      <c r="DU5" s="610"/>
      <c r="DV5" s="610"/>
      <c r="DW5" s="610"/>
      <c r="DX5" s="610"/>
      <c r="DY5" s="610"/>
      <c r="DZ5" s="610"/>
      <c r="EA5" s="610"/>
      <c r="EB5" s="610"/>
      <c r="EC5" s="611"/>
    </row>
    <row r="6" spans="2:143" ht="11.25" customHeight="1" x14ac:dyDescent="0.15">
      <c r="B6" s="617" t="s">
        <v>230</v>
      </c>
      <c r="C6" s="618"/>
      <c r="D6" s="618"/>
      <c r="E6" s="618"/>
      <c r="F6" s="618"/>
      <c r="G6" s="618"/>
      <c r="H6" s="618"/>
      <c r="I6" s="618"/>
      <c r="J6" s="618"/>
      <c r="K6" s="618"/>
      <c r="L6" s="618"/>
      <c r="M6" s="618"/>
      <c r="N6" s="618"/>
      <c r="O6" s="618"/>
      <c r="P6" s="618"/>
      <c r="Q6" s="619"/>
      <c r="R6" s="620">
        <v>257104</v>
      </c>
      <c r="S6" s="621"/>
      <c r="T6" s="621"/>
      <c r="U6" s="621"/>
      <c r="V6" s="621"/>
      <c r="W6" s="621"/>
      <c r="X6" s="621"/>
      <c r="Y6" s="622"/>
      <c r="Z6" s="616">
        <v>0.7</v>
      </c>
      <c r="AA6" s="616"/>
      <c r="AB6" s="616"/>
      <c r="AC6" s="616"/>
      <c r="AD6" s="623">
        <v>257104</v>
      </c>
      <c r="AE6" s="623"/>
      <c r="AF6" s="623"/>
      <c r="AG6" s="623"/>
      <c r="AH6" s="623"/>
      <c r="AI6" s="623"/>
      <c r="AJ6" s="623"/>
      <c r="AK6" s="623"/>
      <c r="AL6" s="624">
        <v>1.5</v>
      </c>
      <c r="AM6" s="625"/>
      <c r="AN6" s="625"/>
      <c r="AO6" s="626"/>
      <c r="AP6" s="617" t="s">
        <v>231</v>
      </c>
      <c r="AQ6" s="618"/>
      <c r="AR6" s="618"/>
      <c r="AS6" s="618"/>
      <c r="AT6" s="618"/>
      <c r="AU6" s="618"/>
      <c r="AV6" s="618"/>
      <c r="AW6" s="618"/>
      <c r="AX6" s="618"/>
      <c r="AY6" s="618"/>
      <c r="AZ6" s="618"/>
      <c r="BA6" s="618"/>
      <c r="BB6" s="618"/>
      <c r="BC6" s="618"/>
      <c r="BD6" s="618"/>
      <c r="BE6" s="618"/>
      <c r="BF6" s="619"/>
      <c r="BG6" s="620">
        <v>3601959</v>
      </c>
      <c r="BH6" s="621"/>
      <c r="BI6" s="621"/>
      <c r="BJ6" s="621"/>
      <c r="BK6" s="621"/>
      <c r="BL6" s="621"/>
      <c r="BM6" s="621"/>
      <c r="BN6" s="622"/>
      <c r="BO6" s="616">
        <v>99.9</v>
      </c>
      <c r="BP6" s="616"/>
      <c r="BQ6" s="616"/>
      <c r="BR6" s="616"/>
      <c r="BS6" s="623">
        <v>19137</v>
      </c>
      <c r="BT6" s="623"/>
      <c r="BU6" s="623"/>
      <c r="BV6" s="623"/>
      <c r="BW6" s="623"/>
      <c r="BX6" s="623"/>
      <c r="BY6" s="623"/>
      <c r="BZ6" s="623"/>
      <c r="CA6" s="623"/>
      <c r="CB6" s="627"/>
      <c r="CD6" s="641" t="s">
        <v>232</v>
      </c>
      <c r="CE6" s="642"/>
      <c r="CF6" s="642"/>
      <c r="CG6" s="642"/>
      <c r="CH6" s="642"/>
      <c r="CI6" s="642"/>
      <c r="CJ6" s="642"/>
      <c r="CK6" s="642"/>
      <c r="CL6" s="642"/>
      <c r="CM6" s="642"/>
      <c r="CN6" s="642"/>
      <c r="CO6" s="642"/>
      <c r="CP6" s="642"/>
      <c r="CQ6" s="643"/>
      <c r="CR6" s="620">
        <v>178984</v>
      </c>
      <c r="CS6" s="621"/>
      <c r="CT6" s="621"/>
      <c r="CU6" s="621"/>
      <c r="CV6" s="621"/>
      <c r="CW6" s="621"/>
      <c r="CX6" s="621"/>
      <c r="CY6" s="622"/>
      <c r="CZ6" s="636">
        <v>0.5</v>
      </c>
      <c r="DA6" s="637"/>
      <c r="DB6" s="637"/>
      <c r="DC6" s="644"/>
      <c r="DD6" s="639" t="s">
        <v>130</v>
      </c>
      <c r="DE6" s="621"/>
      <c r="DF6" s="621"/>
      <c r="DG6" s="621"/>
      <c r="DH6" s="621"/>
      <c r="DI6" s="621"/>
      <c r="DJ6" s="621"/>
      <c r="DK6" s="621"/>
      <c r="DL6" s="621"/>
      <c r="DM6" s="621"/>
      <c r="DN6" s="621"/>
      <c r="DO6" s="621"/>
      <c r="DP6" s="622"/>
      <c r="DQ6" s="639">
        <v>178977</v>
      </c>
      <c r="DR6" s="621"/>
      <c r="DS6" s="621"/>
      <c r="DT6" s="621"/>
      <c r="DU6" s="621"/>
      <c r="DV6" s="621"/>
      <c r="DW6" s="621"/>
      <c r="DX6" s="621"/>
      <c r="DY6" s="621"/>
      <c r="DZ6" s="621"/>
      <c r="EA6" s="621"/>
      <c r="EB6" s="621"/>
      <c r="EC6" s="640"/>
    </row>
    <row r="7" spans="2:143" ht="11.25" customHeight="1" x14ac:dyDescent="0.15">
      <c r="B7" s="617" t="s">
        <v>233</v>
      </c>
      <c r="C7" s="618"/>
      <c r="D7" s="618"/>
      <c r="E7" s="618"/>
      <c r="F7" s="618"/>
      <c r="G7" s="618"/>
      <c r="H7" s="618"/>
      <c r="I7" s="618"/>
      <c r="J7" s="618"/>
      <c r="K7" s="618"/>
      <c r="L7" s="618"/>
      <c r="M7" s="618"/>
      <c r="N7" s="618"/>
      <c r="O7" s="618"/>
      <c r="P7" s="618"/>
      <c r="Q7" s="619"/>
      <c r="R7" s="620">
        <v>1725</v>
      </c>
      <c r="S7" s="621"/>
      <c r="T7" s="621"/>
      <c r="U7" s="621"/>
      <c r="V7" s="621"/>
      <c r="W7" s="621"/>
      <c r="X7" s="621"/>
      <c r="Y7" s="622"/>
      <c r="Z7" s="616">
        <v>0</v>
      </c>
      <c r="AA7" s="616"/>
      <c r="AB7" s="616"/>
      <c r="AC7" s="616"/>
      <c r="AD7" s="623">
        <v>1725</v>
      </c>
      <c r="AE7" s="623"/>
      <c r="AF7" s="623"/>
      <c r="AG7" s="623"/>
      <c r="AH7" s="623"/>
      <c r="AI7" s="623"/>
      <c r="AJ7" s="623"/>
      <c r="AK7" s="623"/>
      <c r="AL7" s="624">
        <v>0</v>
      </c>
      <c r="AM7" s="625"/>
      <c r="AN7" s="625"/>
      <c r="AO7" s="626"/>
      <c r="AP7" s="617" t="s">
        <v>234</v>
      </c>
      <c r="AQ7" s="618"/>
      <c r="AR7" s="618"/>
      <c r="AS7" s="618"/>
      <c r="AT7" s="618"/>
      <c r="AU7" s="618"/>
      <c r="AV7" s="618"/>
      <c r="AW7" s="618"/>
      <c r="AX7" s="618"/>
      <c r="AY7" s="618"/>
      <c r="AZ7" s="618"/>
      <c r="BA7" s="618"/>
      <c r="BB7" s="618"/>
      <c r="BC7" s="618"/>
      <c r="BD7" s="618"/>
      <c r="BE7" s="618"/>
      <c r="BF7" s="619"/>
      <c r="BG7" s="620">
        <v>1387351</v>
      </c>
      <c r="BH7" s="621"/>
      <c r="BI7" s="621"/>
      <c r="BJ7" s="621"/>
      <c r="BK7" s="621"/>
      <c r="BL7" s="621"/>
      <c r="BM7" s="621"/>
      <c r="BN7" s="622"/>
      <c r="BO7" s="616">
        <v>38.5</v>
      </c>
      <c r="BP7" s="616"/>
      <c r="BQ7" s="616"/>
      <c r="BR7" s="616"/>
      <c r="BS7" s="623">
        <v>19137</v>
      </c>
      <c r="BT7" s="623"/>
      <c r="BU7" s="623"/>
      <c r="BV7" s="623"/>
      <c r="BW7" s="623"/>
      <c r="BX7" s="623"/>
      <c r="BY7" s="623"/>
      <c r="BZ7" s="623"/>
      <c r="CA7" s="623"/>
      <c r="CB7" s="627"/>
      <c r="CD7" s="645" t="s">
        <v>235</v>
      </c>
      <c r="CE7" s="646"/>
      <c r="CF7" s="646"/>
      <c r="CG7" s="646"/>
      <c r="CH7" s="646"/>
      <c r="CI7" s="646"/>
      <c r="CJ7" s="646"/>
      <c r="CK7" s="646"/>
      <c r="CL7" s="646"/>
      <c r="CM7" s="646"/>
      <c r="CN7" s="646"/>
      <c r="CO7" s="646"/>
      <c r="CP7" s="646"/>
      <c r="CQ7" s="647"/>
      <c r="CR7" s="620">
        <v>4487581</v>
      </c>
      <c r="CS7" s="621"/>
      <c r="CT7" s="621"/>
      <c r="CU7" s="621"/>
      <c r="CV7" s="621"/>
      <c r="CW7" s="621"/>
      <c r="CX7" s="621"/>
      <c r="CY7" s="622"/>
      <c r="CZ7" s="616">
        <v>12.5</v>
      </c>
      <c r="DA7" s="616"/>
      <c r="DB7" s="616"/>
      <c r="DC7" s="616"/>
      <c r="DD7" s="639">
        <v>554076</v>
      </c>
      <c r="DE7" s="621"/>
      <c r="DF7" s="621"/>
      <c r="DG7" s="621"/>
      <c r="DH7" s="621"/>
      <c r="DI7" s="621"/>
      <c r="DJ7" s="621"/>
      <c r="DK7" s="621"/>
      <c r="DL7" s="621"/>
      <c r="DM7" s="621"/>
      <c r="DN7" s="621"/>
      <c r="DO7" s="621"/>
      <c r="DP7" s="622"/>
      <c r="DQ7" s="639">
        <v>3448131</v>
      </c>
      <c r="DR7" s="621"/>
      <c r="DS7" s="621"/>
      <c r="DT7" s="621"/>
      <c r="DU7" s="621"/>
      <c r="DV7" s="621"/>
      <c r="DW7" s="621"/>
      <c r="DX7" s="621"/>
      <c r="DY7" s="621"/>
      <c r="DZ7" s="621"/>
      <c r="EA7" s="621"/>
      <c r="EB7" s="621"/>
      <c r="EC7" s="640"/>
    </row>
    <row r="8" spans="2:143" ht="11.25" customHeight="1" x14ac:dyDescent="0.15">
      <c r="B8" s="617" t="s">
        <v>236</v>
      </c>
      <c r="C8" s="618"/>
      <c r="D8" s="618"/>
      <c r="E8" s="618"/>
      <c r="F8" s="618"/>
      <c r="G8" s="618"/>
      <c r="H8" s="618"/>
      <c r="I8" s="618"/>
      <c r="J8" s="618"/>
      <c r="K8" s="618"/>
      <c r="L8" s="618"/>
      <c r="M8" s="618"/>
      <c r="N8" s="618"/>
      <c r="O8" s="618"/>
      <c r="P8" s="618"/>
      <c r="Q8" s="619"/>
      <c r="R8" s="620">
        <v>12990</v>
      </c>
      <c r="S8" s="621"/>
      <c r="T8" s="621"/>
      <c r="U8" s="621"/>
      <c r="V8" s="621"/>
      <c r="W8" s="621"/>
      <c r="X8" s="621"/>
      <c r="Y8" s="622"/>
      <c r="Z8" s="616">
        <v>0</v>
      </c>
      <c r="AA8" s="616"/>
      <c r="AB8" s="616"/>
      <c r="AC8" s="616"/>
      <c r="AD8" s="623">
        <v>12990</v>
      </c>
      <c r="AE8" s="623"/>
      <c r="AF8" s="623"/>
      <c r="AG8" s="623"/>
      <c r="AH8" s="623"/>
      <c r="AI8" s="623"/>
      <c r="AJ8" s="623"/>
      <c r="AK8" s="623"/>
      <c r="AL8" s="624">
        <v>0.1</v>
      </c>
      <c r="AM8" s="625"/>
      <c r="AN8" s="625"/>
      <c r="AO8" s="626"/>
      <c r="AP8" s="617" t="s">
        <v>237</v>
      </c>
      <c r="AQ8" s="618"/>
      <c r="AR8" s="618"/>
      <c r="AS8" s="618"/>
      <c r="AT8" s="618"/>
      <c r="AU8" s="618"/>
      <c r="AV8" s="618"/>
      <c r="AW8" s="618"/>
      <c r="AX8" s="618"/>
      <c r="AY8" s="618"/>
      <c r="AZ8" s="618"/>
      <c r="BA8" s="618"/>
      <c r="BB8" s="618"/>
      <c r="BC8" s="618"/>
      <c r="BD8" s="618"/>
      <c r="BE8" s="618"/>
      <c r="BF8" s="619"/>
      <c r="BG8" s="620">
        <v>67774</v>
      </c>
      <c r="BH8" s="621"/>
      <c r="BI8" s="621"/>
      <c r="BJ8" s="621"/>
      <c r="BK8" s="621"/>
      <c r="BL8" s="621"/>
      <c r="BM8" s="621"/>
      <c r="BN8" s="622"/>
      <c r="BO8" s="616">
        <v>1.9</v>
      </c>
      <c r="BP8" s="616"/>
      <c r="BQ8" s="616"/>
      <c r="BR8" s="616"/>
      <c r="BS8" s="623" t="s">
        <v>130</v>
      </c>
      <c r="BT8" s="623"/>
      <c r="BU8" s="623"/>
      <c r="BV8" s="623"/>
      <c r="BW8" s="623"/>
      <c r="BX8" s="623"/>
      <c r="BY8" s="623"/>
      <c r="BZ8" s="623"/>
      <c r="CA8" s="623"/>
      <c r="CB8" s="627"/>
      <c r="CD8" s="645" t="s">
        <v>239</v>
      </c>
      <c r="CE8" s="646"/>
      <c r="CF8" s="646"/>
      <c r="CG8" s="646"/>
      <c r="CH8" s="646"/>
      <c r="CI8" s="646"/>
      <c r="CJ8" s="646"/>
      <c r="CK8" s="646"/>
      <c r="CL8" s="646"/>
      <c r="CM8" s="646"/>
      <c r="CN8" s="646"/>
      <c r="CO8" s="646"/>
      <c r="CP8" s="646"/>
      <c r="CQ8" s="647"/>
      <c r="CR8" s="620">
        <v>11007155</v>
      </c>
      <c r="CS8" s="621"/>
      <c r="CT8" s="621"/>
      <c r="CU8" s="621"/>
      <c r="CV8" s="621"/>
      <c r="CW8" s="621"/>
      <c r="CX8" s="621"/>
      <c r="CY8" s="622"/>
      <c r="CZ8" s="616">
        <v>30.6</v>
      </c>
      <c r="DA8" s="616"/>
      <c r="DB8" s="616"/>
      <c r="DC8" s="616"/>
      <c r="DD8" s="639">
        <v>56986</v>
      </c>
      <c r="DE8" s="621"/>
      <c r="DF8" s="621"/>
      <c r="DG8" s="621"/>
      <c r="DH8" s="621"/>
      <c r="DI8" s="621"/>
      <c r="DJ8" s="621"/>
      <c r="DK8" s="621"/>
      <c r="DL8" s="621"/>
      <c r="DM8" s="621"/>
      <c r="DN8" s="621"/>
      <c r="DO8" s="621"/>
      <c r="DP8" s="622"/>
      <c r="DQ8" s="639">
        <v>4731724</v>
      </c>
      <c r="DR8" s="621"/>
      <c r="DS8" s="621"/>
      <c r="DT8" s="621"/>
      <c r="DU8" s="621"/>
      <c r="DV8" s="621"/>
      <c r="DW8" s="621"/>
      <c r="DX8" s="621"/>
      <c r="DY8" s="621"/>
      <c r="DZ8" s="621"/>
      <c r="EA8" s="621"/>
      <c r="EB8" s="621"/>
      <c r="EC8" s="640"/>
    </row>
    <row r="9" spans="2:143" ht="11.25" customHeight="1" x14ac:dyDescent="0.15">
      <c r="B9" s="617" t="s">
        <v>240</v>
      </c>
      <c r="C9" s="618"/>
      <c r="D9" s="618"/>
      <c r="E9" s="618"/>
      <c r="F9" s="618"/>
      <c r="G9" s="618"/>
      <c r="H9" s="618"/>
      <c r="I9" s="618"/>
      <c r="J9" s="618"/>
      <c r="K9" s="618"/>
      <c r="L9" s="618"/>
      <c r="M9" s="618"/>
      <c r="N9" s="618"/>
      <c r="O9" s="618"/>
      <c r="P9" s="618"/>
      <c r="Q9" s="619"/>
      <c r="R9" s="620">
        <v>16359</v>
      </c>
      <c r="S9" s="621"/>
      <c r="T9" s="621"/>
      <c r="U9" s="621"/>
      <c r="V9" s="621"/>
      <c r="W9" s="621"/>
      <c r="X9" s="621"/>
      <c r="Y9" s="622"/>
      <c r="Z9" s="616">
        <v>0</v>
      </c>
      <c r="AA9" s="616"/>
      <c r="AB9" s="616"/>
      <c r="AC9" s="616"/>
      <c r="AD9" s="623">
        <v>16359</v>
      </c>
      <c r="AE9" s="623"/>
      <c r="AF9" s="623"/>
      <c r="AG9" s="623"/>
      <c r="AH9" s="623"/>
      <c r="AI9" s="623"/>
      <c r="AJ9" s="623"/>
      <c r="AK9" s="623"/>
      <c r="AL9" s="624">
        <v>0.1</v>
      </c>
      <c r="AM9" s="625"/>
      <c r="AN9" s="625"/>
      <c r="AO9" s="626"/>
      <c r="AP9" s="617" t="s">
        <v>241</v>
      </c>
      <c r="AQ9" s="618"/>
      <c r="AR9" s="618"/>
      <c r="AS9" s="618"/>
      <c r="AT9" s="618"/>
      <c r="AU9" s="618"/>
      <c r="AV9" s="618"/>
      <c r="AW9" s="618"/>
      <c r="AX9" s="618"/>
      <c r="AY9" s="618"/>
      <c r="AZ9" s="618"/>
      <c r="BA9" s="618"/>
      <c r="BB9" s="618"/>
      <c r="BC9" s="618"/>
      <c r="BD9" s="618"/>
      <c r="BE9" s="618"/>
      <c r="BF9" s="619"/>
      <c r="BG9" s="620">
        <v>1189505</v>
      </c>
      <c r="BH9" s="621"/>
      <c r="BI9" s="621"/>
      <c r="BJ9" s="621"/>
      <c r="BK9" s="621"/>
      <c r="BL9" s="621"/>
      <c r="BM9" s="621"/>
      <c r="BN9" s="622"/>
      <c r="BO9" s="616">
        <v>33</v>
      </c>
      <c r="BP9" s="616"/>
      <c r="BQ9" s="616"/>
      <c r="BR9" s="616"/>
      <c r="BS9" s="623" t="s">
        <v>130</v>
      </c>
      <c r="BT9" s="623"/>
      <c r="BU9" s="623"/>
      <c r="BV9" s="623"/>
      <c r="BW9" s="623"/>
      <c r="BX9" s="623"/>
      <c r="BY9" s="623"/>
      <c r="BZ9" s="623"/>
      <c r="CA9" s="623"/>
      <c r="CB9" s="627"/>
      <c r="CD9" s="645" t="s">
        <v>242</v>
      </c>
      <c r="CE9" s="646"/>
      <c r="CF9" s="646"/>
      <c r="CG9" s="646"/>
      <c r="CH9" s="646"/>
      <c r="CI9" s="646"/>
      <c r="CJ9" s="646"/>
      <c r="CK9" s="646"/>
      <c r="CL9" s="646"/>
      <c r="CM9" s="646"/>
      <c r="CN9" s="646"/>
      <c r="CO9" s="646"/>
      <c r="CP9" s="646"/>
      <c r="CQ9" s="647"/>
      <c r="CR9" s="620">
        <v>2844293</v>
      </c>
      <c r="CS9" s="621"/>
      <c r="CT9" s="621"/>
      <c r="CU9" s="621"/>
      <c r="CV9" s="621"/>
      <c r="CW9" s="621"/>
      <c r="CX9" s="621"/>
      <c r="CY9" s="622"/>
      <c r="CZ9" s="616">
        <v>7.9</v>
      </c>
      <c r="DA9" s="616"/>
      <c r="DB9" s="616"/>
      <c r="DC9" s="616"/>
      <c r="DD9" s="639">
        <v>439572</v>
      </c>
      <c r="DE9" s="621"/>
      <c r="DF9" s="621"/>
      <c r="DG9" s="621"/>
      <c r="DH9" s="621"/>
      <c r="DI9" s="621"/>
      <c r="DJ9" s="621"/>
      <c r="DK9" s="621"/>
      <c r="DL9" s="621"/>
      <c r="DM9" s="621"/>
      <c r="DN9" s="621"/>
      <c r="DO9" s="621"/>
      <c r="DP9" s="622"/>
      <c r="DQ9" s="639">
        <v>2044967</v>
      </c>
      <c r="DR9" s="621"/>
      <c r="DS9" s="621"/>
      <c r="DT9" s="621"/>
      <c r="DU9" s="621"/>
      <c r="DV9" s="621"/>
      <c r="DW9" s="621"/>
      <c r="DX9" s="621"/>
      <c r="DY9" s="621"/>
      <c r="DZ9" s="621"/>
      <c r="EA9" s="621"/>
      <c r="EB9" s="621"/>
      <c r="EC9" s="640"/>
    </row>
    <row r="10" spans="2:143" ht="11.25" customHeight="1" x14ac:dyDescent="0.15">
      <c r="B10" s="617" t="s">
        <v>243</v>
      </c>
      <c r="C10" s="618"/>
      <c r="D10" s="618"/>
      <c r="E10" s="618"/>
      <c r="F10" s="618"/>
      <c r="G10" s="618"/>
      <c r="H10" s="618"/>
      <c r="I10" s="618"/>
      <c r="J10" s="618"/>
      <c r="K10" s="618"/>
      <c r="L10" s="618"/>
      <c r="M10" s="618"/>
      <c r="N10" s="618"/>
      <c r="O10" s="618"/>
      <c r="P10" s="618"/>
      <c r="Q10" s="619"/>
      <c r="R10" s="620" t="s">
        <v>130</v>
      </c>
      <c r="S10" s="621"/>
      <c r="T10" s="621"/>
      <c r="U10" s="621"/>
      <c r="V10" s="621"/>
      <c r="W10" s="621"/>
      <c r="X10" s="621"/>
      <c r="Y10" s="622"/>
      <c r="Z10" s="616" t="s">
        <v>130</v>
      </c>
      <c r="AA10" s="616"/>
      <c r="AB10" s="616"/>
      <c r="AC10" s="616"/>
      <c r="AD10" s="623" t="s">
        <v>130</v>
      </c>
      <c r="AE10" s="623"/>
      <c r="AF10" s="623"/>
      <c r="AG10" s="623"/>
      <c r="AH10" s="623"/>
      <c r="AI10" s="623"/>
      <c r="AJ10" s="623"/>
      <c r="AK10" s="623"/>
      <c r="AL10" s="624" t="s">
        <v>130</v>
      </c>
      <c r="AM10" s="625"/>
      <c r="AN10" s="625"/>
      <c r="AO10" s="626"/>
      <c r="AP10" s="617" t="s">
        <v>244</v>
      </c>
      <c r="AQ10" s="618"/>
      <c r="AR10" s="618"/>
      <c r="AS10" s="618"/>
      <c r="AT10" s="618"/>
      <c r="AU10" s="618"/>
      <c r="AV10" s="618"/>
      <c r="AW10" s="618"/>
      <c r="AX10" s="618"/>
      <c r="AY10" s="618"/>
      <c r="AZ10" s="618"/>
      <c r="BA10" s="618"/>
      <c r="BB10" s="618"/>
      <c r="BC10" s="618"/>
      <c r="BD10" s="618"/>
      <c r="BE10" s="618"/>
      <c r="BF10" s="619"/>
      <c r="BG10" s="620">
        <v>63140</v>
      </c>
      <c r="BH10" s="621"/>
      <c r="BI10" s="621"/>
      <c r="BJ10" s="621"/>
      <c r="BK10" s="621"/>
      <c r="BL10" s="621"/>
      <c r="BM10" s="621"/>
      <c r="BN10" s="622"/>
      <c r="BO10" s="616">
        <v>1.8</v>
      </c>
      <c r="BP10" s="616"/>
      <c r="BQ10" s="616"/>
      <c r="BR10" s="616"/>
      <c r="BS10" s="623" t="s">
        <v>130</v>
      </c>
      <c r="BT10" s="623"/>
      <c r="BU10" s="623"/>
      <c r="BV10" s="623"/>
      <c r="BW10" s="623"/>
      <c r="BX10" s="623"/>
      <c r="BY10" s="623"/>
      <c r="BZ10" s="623"/>
      <c r="CA10" s="623"/>
      <c r="CB10" s="627"/>
      <c r="CD10" s="645" t="s">
        <v>245</v>
      </c>
      <c r="CE10" s="646"/>
      <c r="CF10" s="646"/>
      <c r="CG10" s="646"/>
      <c r="CH10" s="646"/>
      <c r="CI10" s="646"/>
      <c r="CJ10" s="646"/>
      <c r="CK10" s="646"/>
      <c r="CL10" s="646"/>
      <c r="CM10" s="646"/>
      <c r="CN10" s="646"/>
      <c r="CO10" s="646"/>
      <c r="CP10" s="646"/>
      <c r="CQ10" s="647"/>
      <c r="CR10" s="620">
        <v>525</v>
      </c>
      <c r="CS10" s="621"/>
      <c r="CT10" s="621"/>
      <c r="CU10" s="621"/>
      <c r="CV10" s="621"/>
      <c r="CW10" s="621"/>
      <c r="CX10" s="621"/>
      <c r="CY10" s="622"/>
      <c r="CZ10" s="616">
        <v>0</v>
      </c>
      <c r="DA10" s="616"/>
      <c r="DB10" s="616"/>
      <c r="DC10" s="616"/>
      <c r="DD10" s="639" t="s">
        <v>130</v>
      </c>
      <c r="DE10" s="621"/>
      <c r="DF10" s="621"/>
      <c r="DG10" s="621"/>
      <c r="DH10" s="621"/>
      <c r="DI10" s="621"/>
      <c r="DJ10" s="621"/>
      <c r="DK10" s="621"/>
      <c r="DL10" s="621"/>
      <c r="DM10" s="621"/>
      <c r="DN10" s="621"/>
      <c r="DO10" s="621"/>
      <c r="DP10" s="622"/>
      <c r="DQ10" s="639">
        <v>525</v>
      </c>
      <c r="DR10" s="621"/>
      <c r="DS10" s="621"/>
      <c r="DT10" s="621"/>
      <c r="DU10" s="621"/>
      <c r="DV10" s="621"/>
      <c r="DW10" s="621"/>
      <c r="DX10" s="621"/>
      <c r="DY10" s="621"/>
      <c r="DZ10" s="621"/>
      <c r="EA10" s="621"/>
      <c r="EB10" s="621"/>
      <c r="EC10" s="640"/>
    </row>
    <row r="11" spans="2:143" ht="11.25" customHeight="1" x14ac:dyDescent="0.15">
      <c r="B11" s="617" t="s">
        <v>246</v>
      </c>
      <c r="C11" s="618"/>
      <c r="D11" s="618"/>
      <c r="E11" s="618"/>
      <c r="F11" s="618"/>
      <c r="G11" s="618"/>
      <c r="H11" s="618"/>
      <c r="I11" s="618"/>
      <c r="J11" s="618"/>
      <c r="K11" s="618"/>
      <c r="L11" s="618"/>
      <c r="M11" s="618"/>
      <c r="N11" s="618"/>
      <c r="O11" s="618"/>
      <c r="P11" s="618"/>
      <c r="Q11" s="619"/>
      <c r="R11" s="620">
        <v>1030217</v>
      </c>
      <c r="S11" s="621"/>
      <c r="T11" s="621"/>
      <c r="U11" s="621"/>
      <c r="V11" s="621"/>
      <c r="W11" s="621"/>
      <c r="X11" s="621"/>
      <c r="Y11" s="622"/>
      <c r="Z11" s="624">
        <v>2.7</v>
      </c>
      <c r="AA11" s="625"/>
      <c r="AB11" s="625"/>
      <c r="AC11" s="648"/>
      <c r="AD11" s="639">
        <v>1030217</v>
      </c>
      <c r="AE11" s="621"/>
      <c r="AF11" s="621"/>
      <c r="AG11" s="621"/>
      <c r="AH11" s="621"/>
      <c r="AI11" s="621"/>
      <c r="AJ11" s="621"/>
      <c r="AK11" s="622"/>
      <c r="AL11" s="624">
        <v>5.9</v>
      </c>
      <c r="AM11" s="625"/>
      <c r="AN11" s="625"/>
      <c r="AO11" s="626"/>
      <c r="AP11" s="617" t="s">
        <v>247</v>
      </c>
      <c r="AQ11" s="618"/>
      <c r="AR11" s="618"/>
      <c r="AS11" s="618"/>
      <c r="AT11" s="618"/>
      <c r="AU11" s="618"/>
      <c r="AV11" s="618"/>
      <c r="AW11" s="618"/>
      <c r="AX11" s="618"/>
      <c r="AY11" s="618"/>
      <c r="AZ11" s="618"/>
      <c r="BA11" s="618"/>
      <c r="BB11" s="618"/>
      <c r="BC11" s="618"/>
      <c r="BD11" s="618"/>
      <c r="BE11" s="618"/>
      <c r="BF11" s="619"/>
      <c r="BG11" s="620">
        <v>66932</v>
      </c>
      <c r="BH11" s="621"/>
      <c r="BI11" s="621"/>
      <c r="BJ11" s="621"/>
      <c r="BK11" s="621"/>
      <c r="BL11" s="621"/>
      <c r="BM11" s="621"/>
      <c r="BN11" s="622"/>
      <c r="BO11" s="616">
        <v>1.9</v>
      </c>
      <c r="BP11" s="616"/>
      <c r="BQ11" s="616"/>
      <c r="BR11" s="616"/>
      <c r="BS11" s="623">
        <v>19137</v>
      </c>
      <c r="BT11" s="623"/>
      <c r="BU11" s="623"/>
      <c r="BV11" s="623"/>
      <c r="BW11" s="623"/>
      <c r="BX11" s="623"/>
      <c r="BY11" s="623"/>
      <c r="BZ11" s="623"/>
      <c r="CA11" s="623"/>
      <c r="CB11" s="627"/>
      <c r="CD11" s="645" t="s">
        <v>248</v>
      </c>
      <c r="CE11" s="646"/>
      <c r="CF11" s="646"/>
      <c r="CG11" s="646"/>
      <c r="CH11" s="646"/>
      <c r="CI11" s="646"/>
      <c r="CJ11" s="646"/>
      <c r="CK11" s="646"/>
      <c r="CL11" s="646"/>
      <c r="CM11" s="646"/>
      <c r="CN11" s="646"/>
      <c r="CO11" s="646"/>
      <c r="CP11" s="646"/>
      <c r="CQ11" s="647"/>
      <c r="CR11" s="620">
        <v>1584035</v>
      </c>
      <c r="CS11" s="621"/>
      <c r="CT11" s="621"/>
      <c r="CU11" s="621"/>
      <c r="CV11" s="621"/>
      <c r="CW11" s="621"/>
      <c r="CX11" s="621"/>
      <c r="CY11" s="622"/>
      <c r="CZ11" s="616">
        <v>4.4000000000000004</v>
      </c>
      <c r="DA11" s="616"/>
      <c r="DB11" s="616"/>
      <c r="DC11" s="616"/>
      <c r="DD11" s="639">
        <v>626379</v>
      </c>
      <c r="DE11" s="621"/>
      <c r="DF11" s="621"/>
      <c r="DG11" s="621"/>
      <c r="DH11" s="621"/>
      <c r="DI11" s="621"/>
      <c r="DJ11" s="621"/>
      <c r="DK11" s="621"/>
      <c r="DL11" s="621"/>
      <c r="DM11" s="621"/>
      <c r="DN11" s="621"/>
      <c r="DO11" s="621"/>
      <c r="DP11" s="622"/>
      <c r="DQ11" s="639">
        <v>755211</v>
      </c>
      <c r="DR11" s="621"/>
      <c r="DS11" s="621"/>
      <c r="DT11" s="621"/>
      <c r="DU11" s="621"/>
      <c r="DV11" s="621"/>
      <c r="DW11" s="621"/>
      <c r="DX11" s="621"/>
      <c r="DY11" s="621"/>
      <c r="DZ11" s="621"/>
      <c r="EA11" s="621"/>
      <c r="EB11" s="621"/>
      <c r="EC11" s="640"/>
    </row>
    <row r="12" spans="2:143" ht="11.25" customHeight="1" x14ac:dyDescent="0.15">
      <c r="B12" s="617" t="s">
        <v>249</v>
      </c>
      <c r="C12" s="618"/>
      <c r="D12" s="618"/>
      <c r="E12" s="618"/>
      <c r="F12" s="618"/>
      <c r="G12" s="618"/>
      <c r="H12" s="618"/>
      <c r="I12" s="618"/>
      <c r="J12" s="618"/>
      <c r="K12" s="618"/>
      <c r="L12" s="618"/>
      <c r="M12" s="618"/>
      <c r="N12" s="618"/>
      <c r="O12" s="618"/>
      <c r="P12" s="618"/>
      <c r="Q12" s="619"/>
      <c r="R12" s="620">
        <v>7456</v>
      </c>
      <c r="S12" s="621"/>
      <c r="T12" s="621"/>
      <c r="U12" s="621"/>
      <c r="V12" s="621"/>
      <c r="W12" s="621"/>
      <c r="X12" s="621"/>
      <c r="Y12" s="622"/>
      <c r="Z12" s="616">
        <v>0</v>
      </c>
      <c r="AA12" s="616"/>
      <c r="AB12" s="616"/>
      <c r="AC12" s="616"/>
      <c r="AD12" s="623">
        <v>7456</v>
      </c>
      <c r="AE12" s="623"/>
      <c r="AF12" s="623"/>
      <c r="AG12" s="623"/>
      <c r="AH12" s="623"/>
      <c r="AI12" s="623"/>
      <c r="AJ12" s="623"/>
      <c r="AK12" s="623"/>
      <c r="AL12" s="624">
        <v>0</v>
      </c>
      <c r="AM12" s="625"/>
      <c r="AN12" s="625"/>
      <c r="AO12" s="626"/>
      <c r="AP12" s="617" t="s">
        <v>250</v>
      </c>
      <c r="AQ12" s="618"/>
      <c r="AR12" s="618"/>
      <c r="AS12" s="618"/>
      <c r="AT12" s="618"/>
      <c r="AU12" s="618"/>
      <c r="AV12" s="618"/>
      <c r="AW12" s="618"/>
      <c r="AX12" s="618"/>
      <c r="AY12" s="618"/>
      <c r="AZ12" s="618"/>
      <c r="BA12" s="618"/>
      <c r="BB12" s="618"/>
      <c r="BC12" s="618"/>
      <c r="BD12" s="618"/>
      <c r="BE12" s="618"/>
      <c r="BF12" s="619"/>
      <c r="BG12" s="620">
        <v>1733489</v>
      </c>
      <c r="BH12" s="621"/>
      <c r="BI12" s="621"/>
      <c r="BJ12" s="621"/>
      <c r="BK12" s="621"/>
      <c r="BL12" s="621"/>
      <c r="BM12" s="621"/>
      <c r="BN12" s="622"/>
      <c r="BO12" s="616">
        <v>48.1</v>
      </c>
      <c r="BP12" s="616"/>
      <c r="BQ12" s="616"/>
      <c r="BR12" s="616"/>
      <c r="BS12" s="623" t="s">
        <v>130</v>
      </c>
      <c r="BT12" s="623"/>
      <c r="BU12" s="623"/>
      <c r="BV12" s="623"/>
      <c r="BW12" s="623"/>
      <c r="BX12" s="623"/>
      <c r="BY12" s="623"/>
      <c r="BZ12" s="623"/>
      <c r="CA12" s="623"/>
      <c r="CB12" s="627"/>
      <c r="CD12" s="645" t="s">
        <v>251</v>
      </c>
      <c r="CE12" s="646"/>
      <c r="CF12" s="646"/>
      <c r="CG12" s="646"/>
      <c r="CH12" s="646"/>
      <c r="CI12" s="646"/>
      <c r="CJ12" s="646"/>
      <c r="CK12" s="646"/>
      <c r="CL12" s="646"/>
      <c r="CM12" s="646"/>
      <c r="CN12" s="646"/>
      <c r="CO12" s="646"/>
      <c r="CP12" s="646"/>
      <c r="CQ12" s="647"/>
      <c r="CR12" s="620">
        <v>1191974</v>
      </c>
      <c r="CS12" s="621"/>
      <c r="CT12" s="621"/>
      <c r="CU12" s="621"/>
      <c r="CV12" s="621"/>
      <c r="CW12" s="621"/>
      <c r="CX12" s="621"/>
      <c r="CY12" s="622"/>
      <c r="CZ12" s="616">
        <v>3.3</v>
      </c>
      <c r="DA12" s="616"/>
      <c r="DB12" s="616"/>
      <c r="DC12" s="616"/>
      <c r="DD12" s="639">
        <v>29717</v>
      </c>
      <c r="DE12" s="621"/>
      <c r="DF12" s="621"/>
      <c r="DG12" s="621"/>
      <c r="DH12" s="621"/>
      <c r="DI12" s="621"/>
      <c r="DJ12" s="621"/>
      <c r="DK12" s="621"/>
      <c r="DL12" s="621"/>
      <c r="DM12" s="621"/>
      <c r="DN12" s="621"/>
      <c r="DO12" s="621"/>
      <c r="DP12" s="622"/>
      <c r="DQ12" s="639">
        <v>786343</v>
      </c>
      <c r="DR12" s="621"/>
      <c r="DS12" s="621"/>
      <c r="DT12" s="621"/>
      <c r="DU12" s="621"/>
      <c r="DV12" s="621"/>
      <c r="DW12" s="621"/>
      <c r="DX12" s="621"/>
      <c r="DY12" s="621"/>
      <c r="DZ12" s="621"/>
      <c r="EA12" s="621"/>
      <c r="EB12" s="621"/>
      <c r="EC12" s="640"/>
    </row>
    <row r="13" spans="2:143" ht="11.25" customHeight="1" x14ac:dyDescent="0.15">
      <c r="B13" s="617" t="s">
        <v>252</v>
      </c>
      <c r="C13" s="618"/>
      <c r="D13" s="618"/>
      <c r="E13" s="618"/>
      <c r="F13" s="618"/>
      <c r="G13" s="618"/>
      <c r="H13" s="618"/>
      <c r="I13" s="618"/>
      <c r="J13" s="618"/>
      <c r="K13" s="618"/>
      <c r="L13" s="618"/>
      <c r="M13" s="618"/>
      <c r="N13" s="618"/>
      <c r="O13" s="618"/>
      <c r="P13" s="618"/>
      <c r="Q13" s="619"/>
      <c r="R13" s="620" t="s">
        <v>130</v>
      </c>
      <c r="S13" s="621"/>
      <c r="T13" s="621"/>
      <c r="U13" s="621"/>
      <c r="V13" s="621"/>
      <c r="W13" s="621"/>
      <c r="X13" s="621"/>
      <c r="Y13" s="622"/>
      <c r="Z13" s="616" t="s">
        <v>130</v>
      </c>
      <c r="AA13" s="616"/>
      <c r="AB13" s="616"/>
      <c r="AC13" s="616"/>
      <c r="AD13" s="623" t="s">
        <v>130</v>
      </c>
      <c r="AE13" s="623"/>
      <c r="AF13" s="623"/>
      <c r="AG13" s="623"/>
      <c r="AH13" s="623"/>
      <c r="AI13" s="623"/>
      <c r="AJ13" s="623"/>
      <c r="AK13" s="623"/>
      <c r="AL13" s="624" t="s">
        <v>130</v>
      </c>
      <c r="AM13" s="625"/>
      <c r="AN13" s="625"/>
      <c r="AO13" s="626"/>
      <c r="AP13" s="617" t="s">
        <v>253</v>
      </c>
      <c r="AQ13" s="618"/>
      <c r="AR13" s="618"/>
      <c r="AS13" s="618"/>
      <c r="AT13" s="618"/>
      <c r="AU13" s="618"/>
      <c r="AV13" s="618"/>
      <c r="AW13" s="618"/>
      <c r="AX13" s="618"/>
      <c r="AY13" s="618"/>
      <c r="AZ13" s="618"/>
      <c r="BA13" s="618"/>
      <c r="BB13" s="618"/>
      <c r="BC13" s="618"/>
      <c r="BD13" s="618"/>
      <c r="BE13" s="618"/>
      <c r="BF13" s="619"/>
      <c r="BG13" s="620">
        <v>1731432</v>
      </c>
      <c r="BH13" s="621"/>
      <c r="BI13" s="621"/>
      <c r="BJ13" s="621"/>
      <c r="BK13" s="621"/>
      <c r="BL13" s="621"/>
      <c r="BM13" s="621"/>
      <c r="BN13" s="622"/>
      <c r="BO13" s="616">
        <v>48</v>
      </c>
      <c r="BP13" s="616"/>
      <c r="BQ13" s="616"/>
      <c r="BR13" s="616"/>
      <c r="BS13" s="623" t="s">
        <v>130</v>
      </c>
      <c r="BT13" s="623"/>
      <c r="BU13" s="623"/>
      <c r="BV13" s="623"/>
      <c r="BW13" s="623"/>
      <c r="BX13" s="623"/>
      <c r="BY13" s="623"/>
      <c r="BZ13" s="623"/>
      <c r="CA13" s="623"/>
      <c r="CB13" s="627"/>
      <c r="CD13" s="645" t="s">
        <v>254</v>
      </c>
      <c r="CE13" s="646"/>
      <c r="CF13" s="646"/>
      <c r="CG13" s="646"/>
      <c r="CH13" s="646"/>
      <c r="CI13" s="646"/>
      <c r="CJ13" s="646"/>
      <c r="CK13" s="646"/>
      <c r="CL13" s="646"/>
      <c r="CM13" s="646"/>
      <c r="CN13" s="646"/>
      <c r="CO13" s="646"/>
      <c r="CP13" s="646"/>
      <c r="CQ13" s="647"/>
      <c r="CR13" s="620">
        <v>3108738</v>
      </c>
      <c r="CS13" s="621"/>
      <c r="CT13" s="621"/>
      <c r="CU13" s="621"/>
      <c r="CV13" s="621"/>
      <c r="CW13" s="621"/>
      <c r="CX13" s="621"/>
      <c r="CY13" s="622"/>
      <c r="CZ13" s="616">
        <v>8.6</v>
      </c>
      <c r="DA13" s="616"/>
      <c r="DB13" s="616"/>
      <c r="DC13" s="616"/>
      <c r="DD13" s="639">
        <v>2162396</v>
      </c>
      <c r="DE13" s="621"/>
      <c r="DF13" s="621"/>
      <c r="DG13" s="621"/>
      <c r="DH13" s="621"/>
      <c r="DI13" s="621"/>
      <c r="DJ13" s="621"/>
      <c r="DK13" s="621"/>
      <c r="DL13" s="621"/>
      <c r="DM13" s="621"/>
      <c r="DN13" s="621"/>
      <c r="DO13" s="621"/>
      <c r="DP13" s="622"/>
      <c r="DQ13" s="639">
        <v>1056591</v>
      </c>
      <c r="DR13" s="621"/>
      <c r="DS13" s="621"/>
      <c r="DT13" s="621"/>
      <c r="DU13" s="621"/>
      <c r="DV13" s="621"/>
      <c r="DW13" s="621"/>
      <c r="DX13" s="621"/>
      <c r="DY13" s="621"/>
      <c r="DZ13" s="621"/>
      <c r="EA13" s="621"/>
      <c r="EB13" s="621"/>
      <c r="EC13" s="640"/>
    </row>
    <row r="14" spans="2:143" ht="11.25" customHeight="1" x14ac:dyDescent="0.15">
      <c r="B14" s="617" t="s">
        <v>255</v>
      </c>
      <c r="C14" s="618"/>
      <c r="D14" s="618"/>
      <c r="E14" s="618"/>
      <c r="F14" s="618"/>
      <c r="G14" s="618"/>
      <c r="H14" s="618"/>
      <c r="I14" s="618"/>
      <c r="J14" s="618"/>
      <c r="K14" s="618"/>
      <c r="L14" s="618"/>
      <c r="M14" s="618"/>
      <c r="N14" s="618"/>
      <c r="O14" s="618"/>
      <c r="P14" s="618"/>
      <c r="Q14" s="619"/>
      <c r="R14" s="620" t="s">
        <v>130</v>
      </c>
      <c r="S14" s="621"/>
      <c r="T14" s="621"/>
      <c r="U14" s="621"/>
      <c r="V14" s="621"/>
      <c r="W14" s="621"/>
      <c r="X14" s="621"/>
      <c r="Y14" s="622"/>
      <c r="Z14" s="616" t="s">
        <v>130</v>
      </c>
      <c r="AA14" s="616"/>
      <c r="AB14" s="616"/>
      <c r="AC14" s="616"/>
      <c r="AD14" s="623" t="s">
        <v>130</v>
      </c>
      <c r="AE14" s="623"/>
      <c r="AF14" s="623"/>
      <c r="AG14" s="623"/>
      <c r="AH14" s="623"/>
      <c r="AI14" s="623"/>
      <c r="AJ14" s="623"/>
      <c r="AK14" s="623"/>
      <c r="AL14" s="624" t="s">
        <v>130</v>
      </c>
      <c r="AM14" s="625"/>
      <c r="AN14" s="625"/>
      <c r="AO14" s="626"/>
      <c r="AP14" s="617" t="s">
        <v>256</v>
      </c>
      <c r="AQ14" s="618"/>
      <c r="AR14" s="618"/>
      <c r="AS14" s="618"/>
      <c r="AT14" s="618"/>
      <c r="AU14" s="618"/>
      <c r="AV14" s="618"/>
      <c r="AW14" s="618"/>
      <c r="AX14" s="618"/>
      <c r="AY14" s="618"/>
      <c r="AZ14" s="618"/>
      <c r="BA14" s="618"/>
      <c r="BB14" s="618"/>
      <c r="BC14" s="618"/>
      <c r="BD14" s="618"/>
      <c r="BE14" s="618"/>
      <c r="BF14" s="619"/>
      <c r="BG14" s="620">
        <v>203690</v>
      </c>
      <c r="BH14" s="621"/>
      <c r="BI14" s="621"/>
      <c r="BJ14" s="621"/>
      <c r="BK14" s="621"/>
      <c r="BL14" s="621"/>
      <c r="BM14" s="621"/>
      <c r="BN14" s="622"/>
      <c r="BO14" s="616">
        <v>5.6</v>
      </c>
      <c r="BP14" s="616"/>
      <c r="BQ14" s="616"/>
      <c r="BR14" s="616"/>
      <c r="BS14" s="623" t="s">
        <v>130</v>
      </c>
      <c r="BT14" s="623"/>
      <c r="BU14" s="623"/>
      <c r="BV14" s="623"/>
      <c r="BW14" s="623"/>
      <c r="BX14" s="623"/>
      <c r="BY14" s="623"/>
      <c r="BZ14" s="623"/>
      <c r="CA14" s="623"/>
      <c r="CB14" s="627"/>
      <c r="CD14" s="645" t="s">
        <v>257</v>
      </c>
      <c r="CE14" s="646"/>
      <c r="CF14" s="646"/>
      <c r="CG14" s="646"/>
      <c r="CH14" s="646"/>
      <c r="CI14" s="646"/>
      <c r="CJ14" s="646"/>
      <c r="CK14" s="646"/>
      <c r="CL14" s="646"/>
      <c r="CM14" s="646"/>
      <c r="CN14" s="646"/>
      <c r="CO14" s="646"/>
      <c r="CP14" s="646"/>
      <c r="CQ14" s="647"/>
      <c r="CR14" s="620">
        <v>1234250</v>
      </c>
      <c r="CS14" s="621"/>
      <c r="CT14" s="621"/>
      <c r="CU14" s="621"/>
      <c r="CV14" s="621"/>
      <c r="CW14" s="621"/>
      <c r="CX14" s="621"/>
      <c r="CY14" s="622"/>
      <c r="CZ14" s="616">
        <v>3.4</v>
      </c>
      <c r="DA14" s="616"/>
      <c r="DB14" s="616"/>
      <c r="DC14" s="616"/>
      <c r="DD14" s="639">
        <v>142927</v>
      </c>
      <c r="DE14" s="621"/>
      <c r="DF14" s="621"/>
      <c r="DG14" s="621"/>
      <c r="DH14" s="621"/>
      <c r="DI14" s="621"/>
      <c r="DJ14" s="621"/>
      <c r="DK14" s="621"/>
      <c r="DL14" s="621"/>
      <c r="DM14" s="621"/>
      <c r="DN14" s="621"/>
      <c r="DO14" s="621"/>
      <c r="DP14" s="622"/>
      <c r="DQ14" s="639">
        <v>897315</v>
      </c>
      <c r="DR14" s="621"/>
      <c r="DS14" s="621"/>
      <c r="DT14" s="621"/>
      <c r="DU14" s="621"/>
      <c r="DV14" s="621"/>
      <c r="DW14" s="621"/>
      <c r="DX14" s="621"/>
      <c r="DY14" s="621"/>
      <c r="DZ14" s="621"/>
      <c r="EA14" s="621"/>
      <c r="EB14" s="621"/>
      <c r="EC14" s="640"/>
    </row>
    <row r="15" spans="2:143" ht="11.25" customHeight="1" x14ac:dyDescent="0.15">
      <c r="B15" s="617" t="s">
        <v>258</v>
      </c>
      <c r="C15" s="618"/>
      <c r="D15" s="618"/>
      <c r="E15" s="618"/>
      <c r="F15" s="618"/>
      <c r="G15" s="618"/>
      <c r="H15" s="618"/>
      <c r="I15" s="618"/>
      <c r="J15" s="618"/>
      <c r="K15" s="618"/>
      <c r="L15" s="618"/>
      <c r="M15" s="618"/>
      <c r="N15" s="618"/>
      <c r="O15" s="618"/>
      <c r="P15" s="618"/>
      <c r="Q15" s="619"/>
      <c r="R15" s="620" t="s">
        <v>130</v>
      </c>
      <c r="S15" s="621"/>
      <c r="T15" s="621"/>
      <c r="U15" s="621"/>
      <c r="V15" s="621"/>
      <c r="W15" s="621"/>
      <c r="X15" s="621"/>
      <c r="Y15" s="622"/>
      <c r="Z15" s="616" t="s">
        <v>130</v>
      </c>
      <c r="AA15" s="616"/>
      <c r="AB15" s="616"/>
      <c r="AC15" s="616"/>
      <c r="AD15" s="623" t="s">
        <v>130</v>
      </c>
      <c r="AE15" s="623"/>
      <c r="AF15" s="623"/>
      <c r="AG15" s="623"/>
      <c r="AH15" s="623"/>
      <c r="AI15" s="623"/>
      <c r="AJ15" s="623"/>
      <c r="AK15" s="623"/>
      <c r="AL15" s="624" t="s">
        <v>130</v>
      </c>
      <c r="AM15" s="625"/>
      <c r="AN15" s="625"/>
      <c r="AO15" s="626"/>
      <c r="AP15" s="617" t="s">
        <v>259</v>
      </c>
      <c r="AQ15" s="618"/>
      <c r="AR15" s="618"/>
      <c r="AS15" s="618"/>
      <c r="AT15" s="618"/>
      <c r="AU15" s="618"/>
      <c r="AV15" s="618"/>
      <c r="AW15" s="618"/>
      <c r="AX15" s="618"/>
      <c r="AY15" s="618"/>
      <c r="AZ15" s="618"/>
      <c r="BA15" s="618"/>
      <c r="BB15" s="618"/>
      <c r="BC15" s="618"/>
      <c r="BD15" s="618"/>
      <c r="BE15" s="618"/>
      <c r="BF15" s="619"/>
      <c r="BG15" s="620">
        <v>277429</v>
      </c>
      <c r="BH15" s="621"/>
      <c r="BI15" s="621"/>
      <c r="BJ15" s="621"/>
      <c r="BK15" s="621"/>
      <c r="BL15" s="621"/>
      <c r="BM15" s="621"/>
      <c r="BN15" s="622"/>
      <c r="BO15" s="616">
        <v>7.7</v>
      </c>
      <c r="BP15" s="616"/>
      <c r="BQ15" s="616"/>
      <c r="BR15" s="616"/>
      <c r="BS15" s="623" t="s">
        <v>130</v>
      </c>
      <c r="BT15" s="623"/>
      <c r="BU15" s="623"/>
      <c r="BV15" s="623"/>
      <c r="BW15" s="623"/>
      <c r="BX15" s="623"/>
      <c r="BY15" s="623"/>
      <c r="BZ15" s="623"/>
      <c r="CA15" s="623"/>
      <c r="CB15" s="627"/>
      <c r="CD15" s="645" t="s">
        <v>260</v>
      </c>
      <c r="CE15" s="646"/>
      <c r="CF15" s="646"/>
      <c r="CG15" s="646"/>
      <c r="CH15" s="646"/>
      <c r="CI15" s="646"/>
      <c r="CJ15" s="646"/>
      <c r="CK15" s="646"/>
      <c r="CL15" s="646"/>
      <c r="CM15" s="646"/>
      <c r="CN15" s="646"/>
      <c r="CO15" s="646"/>
      <c r="CP15" s="646"/>
      <c r="CQ15" s="647"/>
      <c r="CR15" s="620">
        <v>4508199</v>
      </c>
      <c r="CS15" s="621"/>
      <c r="CT15" s="621"/>
      <c r="CU15" s="621"/>
      <c r="CV15" s="621"/>
      <c r="CW15" s="621"/>
      <c r="CX15" s="621"/>
      <c r="CY15" s="622"/>
      <c r="CZ15" s="616">
        <v>12.5</v>
      </c>
      <c r="DA15" s="616"/>
      <c r="DB15" s="616"/>
      <c r="DC15" s="616"/>
      <c r="DD15" s="639">
        <v>2049532</v>
      </c>
      <c r="DE15" s="621"/>
      <c r="DF15" s="621"/>
      <c r="DG15" s="621"/>
      <c r="DH15" s="621"/>
      <c r="DI15" s="621"/>
      <c r="DJ15" s="621"/>
      <c r="DK15" s="621"/>
      <c r="DL15" s="621"/>
      <c r="DM15" s="621"/>
      <c r="DN15" s="621"/>
      <c r="DO15" s="621"/>
      <c r="DP15" s="622"/>
      <c r="DQ15" s="639">
        <v>1982035</v>
      </c>
      <c r="DR15" s="621"/>
      <c r="DS15" s="621"/>
      <c r="DT15" s="621"/>
      <c r="DU15" s="621"/>
      <c r="DV15" s="621"/>
      <c r="DW15" s="621"/>
      <c r="DX15" s="621"/>
      <c r="DY15" s="621"/>
      <c r="DZ15" s="621"/>
      <c r="EA15" s="621"/>
      <c r="EB15" s="621"/>
      <c r="EC15" s="640"/>
    </row>
    <row r="16" spans="2:143" ht="11.25" customHeight="1" x14ac:dyDescent="0.15">
      <c r="B16" s="617" t="s">
        <v>261</v>
      </c>
      <c r="C16" s="618"/>
      <c r="D16" s="618"/>
      <c r="E16" s="618"/>
      <c r="F16" s="618"/>
      <c r="G16" s="618"/>
      <c r="H16" s="618"/>
      <c r="I16" s="618"/>
      <c r="J16" s="618"/>
      <c r="K16" s="618"/>
      <c r="L16" s="618"/>
      <c r="M16" s="618"/>
      <c r="N16" s="618"/>
      <c r="O16" s="618"/>
      <c r="P16" s="618"/>
      <c r="Q16" s="619"/>
      <c r="R16" s="620">
        <v>13326</v>
      </c>
      <c r="S16" s="621"/>
      <c r="T16" s="621"/>
      <c r="U16" s="621"/>
      <c r="V16" s="621"/>
      <c r="W16" s="621"/>
      <c r="X16" s="621"/>
      <c r="Y16" s="622"/>
      <c r="Z16" s="616">
        <v>0</v>
      </c>
      <c r="AA16" s="616"/>
      <c r="AB16" s="616"/>
      <c r="AC16" s="616"/>
      <c r="AD16" s="623">
        <v>13326</v>
      </c>
      <c r="AE16" s="623"/>
      <c r="AF16" s="623"/>
      <c r="AG16" s="623"/>
      <c r="AH16" s="623"/>
      <c r="AI16" s="623"/>
      <c r="AJ16" s="623"/>
      <c r="AK16" s="623"/>
      <c r="AL16" s="624">
        <v>0.1</v>
      </c>
      <c r="AM16" s="625"/>
      <c r="AN16" s="625"/>
      <c r="AO16" s="626"/>
      <c r="AP16" s="617" t="s">
        <v>262</v>
      </c>
      <c r="AQ16" s="618"/>
      <c r="AR16" s="618"/>
      <c r="AS16" s="618"/>
      <c r="AT16" s="618"/>
      <c r="AU16" s="618"/>
      <c r="AV16" s="618"/>
      <c r="AW16" s="618"/>
      <c r="AX16" s="618"/>
      <c r="AY16" s="618"/>
      <c r="AZ16" s="618"/>
      <c r="BA16" s="618"/>
      <c r="BB16" s="618"/>
      <c r="BC16" s="618"/>
      <c r="BD16" s="618"/>
      <c r="BE16" s="618"/>
      <c r="BF16" s="619"/>
      <c r="BG16" s="620" t="s">
        <v>130</v>
      </c>
      <c r="BH16" s="621"/>
      <c r="BI16" s="621"/>
      <c r="BJ16" s="621"/>
      <c r="BK16" s="621"/>
      <c r="BL16" s="621"/>
      <c r="BM16" s="621"/>
      <c r="BN16" s="622"/>
      <c r="BO16" s="616" t="s">
        <v>130</v>
      </c>
      <c r="BP16" s="616"/>
      <c r="BQ16" s="616"/>
      <c r="BR16" s="616"/>
      <c r="BS16" s="623" t="s">
        <v>130</v>
      </c>
      <c r="BT16" s="623"/>
      <c r="BU16" s="623"/>
      <c r="BV16" s="623"/>
      <c r="BW16" s="623"/>
      <c r="BX16" s="623"/>
      <c r="BY16" s="623"/>
      <c r="BZ16" s="623"/>
      <c r="CA16" s="623"/>
      <c r="CB16" s="627"/>
      <c r="CD16" s="645" t="s">
        <v>263</v>
      </c>
      <c r="CE16" s="646"/>
      <c r="CF16" s="646"/>
      <c r="CG16" s="646"/>
      <c r="CH16" s="646"/>
      <c r="CI16" s="646"/>
      <c r="CJ16" s="646"/>
      <c r="CK16" s="646"/>
      <c r="CL16" s="646"/>
      <c r="CM16" s="646"/>
      <c r="CN16" s="646"/>
      <c r="CO16" s="646"/>
      <c r="CP16" s="646"/>
      <c r="CQ16" s="647"/>
      <c r="CR16" s="620">
        <v>534944</v>
      </c>
      <c r="CS16" s="621"/>
      <c r="CT16" s="621"/>
      <c r="CU16" s="621"/>
      <c r="CV16" s="621"/>
      <c r="CW16" s="621"/>
      <c r="CX16" s="621"/>
      <c r="CY16" s="622"/>
      <c r="CZ16" s="616">
        <v>1.5</v>
      </c>
      <c r="DA16" s="616"/>
      <c r="DB16" s="616"/>
      <c r="DC16" s="616"/>
      <c r="DD16" s="639" t="s">
        <v>130</v>
      </c>
      <c r="DE16" s="621"/>
      <c r="DF16" s="621"/>
      <c r="DG16" s="621"/>
      <c r="DH16" s="621"/>
      <c r="DI16" s="621"/>
      <c r="DJ16" s="621"/>
      <c r="DK16" s="621"/>
      <c r="DL16" s="621"/>
      <c r="DM16" s="621"/>
      <c r="DN16" s="621"/>
      <c r="DO16" s="621"/>
      <c r="DP16" s="622"/>
      <c r="DQ16" s="639">
        <v>134417</v>
      </c>
      <c r="DR16" s="621"/>
      <c r="DS16" s="621"/>
      <c r="DT16" s="621"/>
      <c r="DU16" s="621"/>
      <c r="DV16" s="621"/>
      <c r="DW16" s="621"/>
      <c r="DX16" s="621"/>
      <c r="DY16" s="621"/>
      <c r="DZ16" s="621"/>
      <c r="EA16" s="621"/>
      <c r="EB16" s="621"/>
      <c r="EC16" s="640"/>
    </row>
    <row r="17" spans="2:133" ht="11.25" customHeight="1" x14ac:dyDescent="0.15">
      <c r="B17" s="617" t="s">
        <v>264</v>
      </c>
      <c r="C17" s="618"/>
      <c r="D17" s="618"/>
      <c r="E17" s="618"/>
      <c r="F17" s="618"/>
      <c r="G17" s="618"/>
      <c r="H17" s="618"/>
      <c r="I17" s="618"/>
      <c r="J17" s="618"/>
      <c r="K17" s="618"/>
      <c r="L17" s="618"/>
      <c r="M17" s="618"/>
      <c r="N17" s="618"/>
      <c r="O17" s="618"/>
      <c r="P17" s="618"/>
      <c r="Q17" s="619"/>
      <c r="R17" s="620">
        <v>26463</v>
      </c>
      <c r="S17" s="621"/>
      <c r="T17" s="621"/>
      <c r="U17" s="621"/>
      <c r="V17" s="621"/>
      <c r="W17" s="621"/>
      <c r="X17" s="621"/>
      <c r="Y17" s="622"/>
      <c r="Z17" s="616">
        <v>0.1</v>
      </c>
      <c r="AA17" s="616"/>
      <c r="AB17" s="616"/>
      <c r="AC17" s="616"/>
      <c r="AD17" s="623">
        <v>26463</v>
      </c>
      <c r="AE17" s="623"/>
      <c r="AF17" s="623"/>
      <c r="AG17" s="623"/>
      <c r="AH17" s="623"/>
      <c r="AI17" s="623"/>
      <c r="AJ17" s="623"/>
      <c r="AK17" s="623"/>
      <c r="AL17" s="624">
        <v>0.2</v>
      </c>
      <c r="AM17" s="625"/>
      <c r="AN17" s="625"/>
      <c r="AO17" s="626"/>
      <c r="AP17" s="617" t="s">
        <v>265</v>
      </c>
      <c r="AQ17" s="618"/>
      <c r="AR17" s="618"/>
      <c r="AS17" s="618"/>
      <c r="AT17" s="618"/>
      <c r="AU17" s="618"/>
      <c r="AV17" s="618"/>
      <c r="AW17" s="618"/>
      <c r="AX17" s="618"/>
      <c r="AY17" s="618"/>
      <c r="AZ17" s="618"/>
      <c r="BA17" s="618"/>
      <c r="BB17" s="618"/>
      <c r="BC17" s="618"/>
      <c r="BD17" s="618"/>
      <c r="BE17" s="618"/>
      <c r="BF17" s="619"/>
      <c r="BG17" s="620" t="s">
        <v>130</v>
      </c>
      <c r="BH17" s="621"/>
      <c r="BI17" s="621"/>
      <c r="BJ17" s="621"/>
      <c r="BK17" s="621"/>
      <c r="BL17" s="621"/>
      <c r="BM17" s="621"/>
      <c r="BN17" s="622"/>
      <c r="BO17" s="616" t="s">
        <v>130</v>
      </c>
      <c r="BP17" s="616"/>
      <c r="BQ17" s="616"/>
      <c r="BR17" s="616"/>
      <c r="BS17" s="623" t="s">
        <v>130</v>
      </c>
      <c r="BT17" s="623"/>
      <c r="BU17" s="623"/>
      <c r="BV17" s="623"/>
      <c r="BW17" s="623"/>
      <c r="BX17" s="623"/>
      <c r="BY17" s="623"/>
      <c r="BZ17" s="623"/>
      <c r="CA17" s="623"/>
      <c r="CB17" s="627"/>
      <c r="CD17" s="645" t="s">
        <v>266</v>
      </c>
      <c r="CE17" s="646"/>
      <c r="CF17" s="646"/>
      <c r="CG17" s="646"/>
      <c r="CH17" s="646"/>
      <c r="CI17" s="646"/>
      <c r="CJ17" s="646"/>
      <c r="CK17" s="646"/>
      <c r="CL17" s="646"/>
      <c r="CM17" s="646"/>
      <c r="CN17" s="646"/>
      <c r="CO17" s="646"/>
      <c r="CP17" s="646"/>
      <c r="CQ17" s="647"/>
      <c r="CR17" s="620">
        <v>5307622</v>
      </c>
      <c r="CS17" s="621"/>
      <c r="CT17" s="621"/>
      <c r="CU17" s="621"/>
      <c r="CV17" s="621"/>
      <c r="CW17" s="621"/>
      <c r="CX17" s="621"/>
      <c r="CY17" s="622"/>
      <c r="CZ17" s="616">
        <v>14.7</v>
      </c>
      <c r="DA17" s="616"/>
      <c r="DB17" s="616"/>
      <c r="DC17" s="616"/>
      <c r="DD17" s="639" t="s">
        <v>130</v>
      </c>
      <c r="DE17" s="621"/>
      <c r="DF17" s="621"/>
      <c r="DG17" s="621"/>
      <c r="DH17" s="621"/>
      <c r="DI17" s="621"/>
      <c r="DJ17" s="621"/>
      <c r="DK17" s="621"/>
      <c r="DL17" s="621"/>
      <c r="DM17" s="621"/>
      <c r="DN17" s="621"/>
      <c r="DO17" s="621"/>
      <c r="DP17" s="622"/>
      <c r="DQ17" s="639">
        <v>5280628</v>
      </c>
      <c r="DR17" s="621"/>
      <c r="DS17" s="621"/>
      <c r="DT17" s="621"/>
      <c r="DU17" s="621"/>
      <c r="DV17" s="621"/>
      <c r="DW17" s="621"/>
      <c r="DX17" s="621"/>
      <c r="DY17" s="621"/>
      <c r="DZ17" s="621"/>
      <c r="EA17" s="621"/>
      <c r="EB17" s="621"/>
      <c r="EC17" s="640"/>
    </row>
    <row r="18" spans="2:133" ht="11.25" customHeight="1" x14ac:dyDescent="0.15">
      <c r="B18" s="617" t="s">
        <v>267</v>
      </c>
      <c r="C18" s="618"/>
      <c r="D18" s="618"/>
      <c r="E18" s="618"/>
      <c r="F18" s="618"/>
      <c r="G18" s="618"/>
      <c r="H18" s="618"/>
      <c r="I18" s="618"/>
      <c r="J18" s="618"/>
      <c r="K18" s="618"/>
      <c r="L18" s="618"/>
      <c r="M18" s="618"/>
      <c r="N18" s="618"/>
      <c r="O18" s="618"/>
      <c r="P18" s="618"/>
      <c r="Q18" s="619"/>
      <c r="R18" s="620">
        <v>54129</v>
      </c>
      <c r="S18" s="621"/>
      <c r="T18" s="621"/>
      <c r="U18" s="621"/>
      <c r="V18" s="621"/>
      <c r="W18" s="621"/>
      <c r="X18" s="621"/>
      <c r="Y18" s="622"/>
      <c r="Z18" s="616">
        <v>0.1</v>
      </c>
      <c r="AA18" s="616"/>
      <c r="AB18" s="616"/>
      <c r="AC18" s="616"/>
      <c r="AD18" s="623">
        <v>54129</v>
      </c>
      <c r="AE18" s="623"/>
      <c r="AF18" s="623"/>
      <c r="AG18" s="623"/>
      <c r="AH18" s="623"/>
      <c r="AI18" s="623"/>
      <c r="AJ18" s="623"/>
      <c r="AK18" s="623"/>
      <c r="AL18" s="624">
        <v>0.30000001192092896</v>
      </c>
      <c r="AM18" s="625"/>
      <c r="AN18" s="625"/>
      <c r="AO18" s="626"/>
      <c r="AP18" s="617" t="s">
        <v>268</v>
      </c>
      <c r="AQ18" s="618"/>
      <c r="AR18" s="618"/>
      <c r="AS18" s="618"/>
      <c r="AT18" s="618"/>
      <c r="AU18" s="618"/>
      <c r="AV18" s="618"/>
      <c r="AW18" s="618"/>
      <c r="AX18" s="618"/>
      <c r="AY18" s="618"/>
      <c r="AZ18" s="618"/>
      <c r="BA18" s="618"/>
      <c r="BB18" s="618"/>
      <c r="BC18" s="618"/>
      <c r="BD18" s="618"/>
      <c r="BE18" s="618"/>
      <c r="BF18" s="619"/>
      <c r="BG18" s="620" t="s">
        <v>130</v>
      </c>
      <c r="BH18" s="621"/>
      <c r="BI18" s="621"/>
      <c r="BJ18" s="621"/>
      <c r="BK18" s="621"/>
      <c r="BL18" s="621"/>
      <c r="BM18" s="621"/>
      <c r="BN18" s="622"/>
      <c r="BO18" s="616" t="s">
        <v>130</v>
      </c>
      <c r="BP18" s="616"/>
      <c r="BQ18" s="616"/>
      <c r="BR18" s="616"/>
      <c r="BS18" s="623" t="s">
        <v>130</v>
      </c>
      <c r="BT18" s="623"/>
      <c r="BU18" s="623"/>
      <c r="BV18" s="623"/>
      <c r="BW18" s="623"/>
      <c r="BX18" s="623"/>
      <c r="BY18" s="623"/>
      <c r="BZ18" s="623"/>
      <c r="CA18" s="623"/>
      <c r="CB18" s="627"/>
      <c r="CD18" s="645" t="s">
        <v>269</v>
      </c>
      <c r="CE18" s="646"/>
      <c r="CF18" s="646"/>
      <c r="CG18" s="646"/>
      <c r="CH18" s="646"/>
      <c r="CI18" s="646"/>
      <c r="CJ18" s="646"/>
      <c r="CK18" s="646"/>
      <c r="CL18" s="646"/>
      <c r="CM18" s="646"/>
      <c r="CN18" s="646"/>
      <c r="CO18" s="646"/>
      <c r="CP18" s="646"/>
      <c r="CQ18" s="647"/>
      <c r="CR18" s="620" t="s">
        <v>130</v>
      </c>
      <c r="CS18" s="621"/>
      <c r="CT18" s="621"/>
      <c r="CU18" s="621"/>
      <c r="CV18" s="621"/>
      <c r="CW18" s="621"/>
      <c r="CX18" s="621"/>
      <c r="CY18" s="622"/>
      <c r="CZ18" s="616" t="s">
        <v>130</v>
      </c>
      <c r="DA18" s="616"/>
      <c r="DB18" s="616"/>
      <c r="DC18" s="616"/>
      <c r="DD18" s="639" t="s">
        <v>130</v>
      </c>
      <c r="DE18" s="621"/>
      <c r="DF18" s="621"/>
      <c r="DG18" s="621"/>
      <c r="DH18" s="621"/>
      <c r="DI18" s="621"/>
      <c r="DJ18" s="621"/>
      <c r="DK18" s="621"/>
      <c r="DL18" s="621"/>
      <c r="DM18" s="621"/>
      <c r="DN18" s="621"/>
      <c r="DO18" s="621"/>
      <c r="DP18" s="622"/>
      <c r="DQ18" s="639" t="s">
        <v>130</v>
      </c>
      <c r="DR18" s="621"/>
      <c r="DS18" s="621"/>
      <c r="DT18" s="621"/>
      <c r="DU18" s="621"/>
      <c r="DV18" s="621"/>
      <c r="DW18" s="621"/>
      <c r="DX18" s="621"/>
      <c r="DY18" s="621"/>
      <c r="DZ18" s="621"/>
      <c r="EA18" s="621"/>
      <c r="EB18" s="621"/>
      <c r="EC18" s="640"/>
    </row>
    <row r="19" spans="2:133" ht="11.25" customHeight="1" x14ac:dyDescent="0.15">
      <c r="B19" s="617" t="s">
        <v>270</v>
      </c>
      <c r="C19" s="618"/>
      <c r="D19" s="618"/>
      <c r="E19" s="618"/>
      <c r="F19" s="618"/>
      <c r="G19" s="618"/>
      <c r="H19" s="618"/>
      <c r="I19" s="618"/>
      <c r="J19" s="618"/>
      <c r="K19" s="618"/>
      <c r="L19" s="618"/>
      <c r="M19" s="618"/>
      <c r="N19" s="618"/>
      <c r="O19" s="618"/>
      <c r="P19" s="618"/>
      <c r="Q19" s="619"/>
      <c r="R19" s="620">
        <v>7980</v>
      </c>
      <c r="S19" s="621"/>
      <c r="T19" s="621"/>
      <c r="U19" s="621"/>
      <c r="V19" s="621"/>
      <c r="W19" s="621"/>
      <c r="X19" s="621"/>
      <c r="Y19" s="622"/>
      <c r="Z19" s="616">
        <v>0</v>
      </c>
      <c r="AA19" s="616"/>
      <c r="AB19" s="616"/>
      <c r="AC19" s="616"/>
      <c r="AD19" s="623">
        <v>7980</v>
      </c>
      <c r="AE19" s="623"/>
      <c r="AF19" s="623"/>
      <c r="AG19" s="623"/>
      <c r="AH19" s="623"/>
      <c r="AI19" s="623"/>
      <c r="AJ19" s="623"/>
      <c r="AK19" s="623"/>
      <c r="AL19" s="624">
        <v>0</v>
      </c>
      <c r="AM19" s="625"/>
      <c r="AN19" s="625"/>
      <c r="AO19" s="626"/>
      <c r="AP19" s="617" t="s">
        <v>271</v>
      </c>
      <c r="AQ19" s="618"/>
      <c r="AR19" s="618"/>
      <c r="AS19" s="618"/>
      <c r="AT19" s="618"/>
      <c r="AU19" s="618"/>
      <c r="AV19" s="618"/>
      <c r="AW19" s="618"/>
      <c r="AX19" s="618"/>
      <c r="AY19" s="618"/>
      <c r="AZ19" s="618"/>
      <c r="BA19" s="618"/>
      <c r="BB19" s="618"/>
      <c r="BC19" s="618"/>
      <c r="BD19" s="618"/>
      <c r="BE19" s="618"/>
      <c r="BF19" s="619"/>
      <c r="BG19" s="620">
        <v>4997</v>
      </c>
      <c r="BH19" s="621"/>
      <c r="BI19" s="621"/>
      <c r="BJ19" s="621"/>
      <c r="BK19" s="621"/>
      <c r="BL19" s="621"/>
      <c r="BM19" s="621"/>
      <c r="BN19" s="622"/>
      <c r="BO19" s="616">
        <v>0.1</v>
      </c>
      <c r="BP19" s="616"/>
      <c r="BQ19" s="616"/>
      <c r="BR19" s="616"/>
      <c r="BS19" s="623" t="s">
        <v>130</v>
      </c>
      <c r="BT19" s="623"/>
      <c r="BU19" s="623"/>
      <c r="BV19" s="623"/>
      <c r="BW19" s="623"/>
      <c r="BX19" s="623"/>
      <c r="BY19" s="623"/>
      <c r="BZ19" s="623"/>
      <c r="CA19" s="623"/>
      <c r="CB19" s="627"/>
      <c r="CD19" s="645" t="s">
        <v>272</v>
      </c>
      <c r="CE19" s="646"/>
      <c r="CF19" s="646"/>
      <c r="CG19" s="646"/>
      <c r="CH19" s="646"/>
      <c r="CI19" s="646"/>
      <c r="CJ19" s="646"/>
      <c r="CK19" s="646"/>
      <c r="CL19" s="646"/>
      <c r="CM19" s="646"/>
      <c r="CN19" s="646"/>
      <c r="CO19" s="646"/>
      <c r="CP19" s="646"/>
      <c r="CQ19" s="647"/>
      <c r="CR19" s="620" t="s">
        <v>130</v>
      </c>
      <c r="CS19" s="621"/>
      <c r="CT19" s="621"/>
      <c r="CU19" s="621"/>
      <c r="CV19" s="621"/>
      <c r="CW19" s="621"/>
      <c r="CX19" s="621"/>
      <c r="CY19" s="622"/>
      <c r="CZ19" s="616" t="s">
        <v>130</v>
      </c>
      <c r="DA19" s="616"/>
      <c r="DB19" s="616"/>
      <c r="DC19" s="616"/>
      <c r="DD19" s="639" t="s">
        <v>130</v>
      </c>
      <c r="DE19" s="621"/>
      <c r="DF19" s="621"/>
      <c r="DG19" s="621"/>
      <c r="DH19" s="621"/>
      <c r="DI19" s="621"/>
      <c r="DJ19" s="621"/>
      <c r="DK19" s="621"/>
      <c r="DL19" s="621"/>
      <c r="DM19" s="621"/>
      <c r="DN19" s="621"/>
      <c r="DO19" s="621"/>
      <c r="DP19" s="622"/>
      <c r="DQ19" s="639" t="s">
        <v>130</v>
      </c>
      <c r="DR19" s="621"/>
      <c r="DS19" s="621"/>
      <c r="DT19" s="621"/>
      <c r="DU19" s="621"/>
      <c r="DV19" s="621"/>
      <c r="DW19" s="621"/>
      <c r="DX19" s="621"/>
      <c r="DY19" s="621"/>
      <c r="DZ19" s="621"/>
      <c r="EA19" s="621"/>
      <c r="EB19" s="621"/>
      <c r="EC19" s="640"/>
    </row>
    <row r="20" spans="2:133" ht="11.25" customHeight="1" x14ac:dyDescent="0.15">
      <c r="B20" s="617" t="s">
        <v>273</v>
      </c>
      <c r="C20" s="618"/>
      <c r="D20" s="618"/>
      <c r="E20" s="618"/>
      <c r="F20" s="618"/>
      <c r="G20" s="618"/>
      <c r="H20" s="618"/>
      <c r="I20" s="618"/>
      <c r="J20" s="618"/>
      <c r="K20" s="618"/>
      <c r="L20" s="618"/>
      <c r="M20" s="618"/>
      <c r="N20" s="618"/>
      <c r="O20" s="618"/>
      <c r="P20" s="618"/>
      <c r="Q20" s="619"/>
      <c r="R20" s="620">
        <v>4363</v>
      </c>
      <c r="S20" s="621"/>
      <c r="T20" s="621"/>
      <c r="U20" s="621"/>
      <c r="V20" s="621"/>
      <c r="W20" s="621"/>
      <c r="X20" s="621"/>
      <c r="Y20" s="622"/>
      <c r="Z20" s="616">
        <v>0</v>
      </c>
      <c r="AA20" s="616"/>
      <c r="AB20" s="616"/>
      <c r="AC20" s="616"/>
      <c r="AD20" s="623">
        <v>4363</v>
      </c>
      <c r="AE20" s="623"/>
      <c r="AF20" s="623"/>
      <c r="AG20" s="623"/>
      <c r="AH20" s="623"/>
      <c r="AI20" s="623"/>
      <c r="AJ20" s="623"/>
      <c r="AK20" s="623"/>
      <c r="AL20" s="624">
        <v>0</v>
      </c>
      <c r="AM20" s="625"/>
      <c r="AN20" s="625"/>
      <c r="AO20" s="626"/>
      <c r="AP20" s="617" t="s">
        <v>274</v>
      </c>
      <c r="AQ20" s="618"/>
      <c r="AR20" s="618"/>
      <c r="AS20" s="618"/>
      <c r="AT20" s="618"/>
      <c r="AU20" s="618"/>
      <c r="AV20" s="618"/>
      <c r="AW20" s="618"/>
      <c r="AX20" s="618"/>
      <c r="AY20" s="618"/>
      <c r="AZ20" s="618"/>
      <c r="BA20" s="618"/>
      <c r="BB20" s="618"/>
      <c r="BC20" s="618"/>
      <c r="BD20" s="618"/>
      <c r="BE20" s="618"/>
      <c r="BF20" s="619"/>
      <c r="BG20" s="620">
        <v>4997</v>
      </c>
      <c r="BH20" s="621"/>
      <c r="BI20" s="621"/>
      <c r="BJ20" s="621"/>
      <c r="BK20" s="621"/>
      <c r="BL20" s="621"/>
      <c r="BM20" s="621"/>
      <c r="BN20" s="622"/>
      <c r="BO20" s="616">
        <v>0.1</v>
      </c>
      <c r="BP20" s="616"/>
      <c r="BQ20" s="616"/>
      <c r="BR20" s="616"/>
      <c r="BS20" s="623" t="s">
        <v>130</v>
      </c>
      <c r="BT20" s="623"/>
      <c r="BU20" s="623"/>
      <c r="BV20" s="623"/>
      <c r="BW20" s="623"/>
      <c r="BX20" s="623"/>
      <c r="BY20" s="623"/>
      <c r="BZ20" s="623"/>
      <c r="CA20" s="623"/>
      <c r="CB20" s="627"/>
      <c r="CD20" s="645" t="s">
        <v>275</v>
      </c>
      <c r="CE20" s="646"/>
      <c r="CF20" s="646"/>
      <c r="CG20" s="646"/>
      <c r="CH20" s="646"/>
      <c r="CI20" s="646"/>
      <c r="CJ20" s="646"/>
      <c r="CK20" s="646"/>
      <c r="CL20" s="646"/>
      <c r="CM20" s="646"/>
      <c r="CN20" s="646"/>
      <c r="CO20" s="646"/>
      <c r="CP20" s="646"/>
      <c r="CQ20" s="647"/>
      <c r="CR20" s="620">
        <v>35988300</v>
      </c>
      <c r="CS20" s="621"/>
      <c r="CT20" s="621"/>
      <c r="CU20" s="621"/>
      <c r="CV20" s="621"/>
      <c r="CW20" s="621"/>
      <c r="CX20" s="621"/>
      <c r="CY20" s="622"/>
      <c r="CZ20" s="616">
        <v>100</v>
      </c>
      <c r="DA20" s="616"/>
      <c r="DB20" s="616"/>
      <c r="DC20" s="616"/>
      <c r="DD20" s="639">
        <v>6061585</v>
      </c>
      <c r="DE20" s="621"/>
      <c r="DF20" s="621"/>
      <c r="DG20" s="621"/>
      <c r="DH20" s="621"/>
      <c r="DI20" s="621"/>
      <c r="DJ20" s="621"/>
      <c r="DK20" s="621"/>
      <c r="DL20" s="621"/>
      <c r="DM20" s="621"/>
      <c r="DN20" s="621"/>
      <c r="DO20" s="621"/>
      <c r="DP20" s="622"/>
      <c r="DQ20" s="639">
        <v>21296864</v>
      </c>
      <c r="DR20" s="621"/>
      <c r="DS20" s="621"/>
      <c r="DT20" s="621"/>
      <c r="DU20" s="621"/>
      <c r="DV20" s="621"/>
      <c r="DW20" s="621"/>
      <c r="DX20" s="621"/>
      <c r="DY20" s="621"/>
      <c r="DZ20" s="621"/>
      <c r="EA20" s="621"/>
      <c r="EB20" s="621"/>
      <c r="EC20" s="640"/>
    </row>
    <row r="21" spans="2:133" ht="11.25" customHeight="1" x14ac:dyDescent="0.15">
      <c r="B21" s="617" t="s">
        <v>276</v>
      </c>
      <c r="C21" s="618"/>
      <c r="D21" s="618"/>
      <c r="E21" s="618"/>
      <c r="F21" s="618"/>
      <c r="G21" s="618"/>
      <c r="H21" s="618"/>
      <c r="I21" s="618"/>
      <c r="J21" s="618"/>
      <c r="K21" s="618"/>
      <c r="L21" s="618"/>
      <c r="M21" s="618"/>
      <c r="N21" s="618"/>
      <c r="O21" s="618"/>
      <c r="P21" s="618"/>
      <c r="Q21" s="619"/>
      <c r="R21" s="620">
        <v>2251</v>
      </c>
      <c r="S21" s="621"/>
      <c r="T21" s="621"/>
      <c r="U21" s="621"/>
      <c r="V21" s="621"/>
      <c r="W21" s="621"/>
      <c r="X21" s="621"/>
      <c r="Y21" s="622"/>
      <c r="Z21" s="616">
        <v>0</v>
      </c>
      <c r="AA21" s="616"/>
      <c r="AB21" s="616"/>
      <c r="AC21" s="616"/>
      <c r="AD21" s="623">
        <v>2251</v>
      </c>
      <c r="AE21" s="623"/>
      <c r="AF21" s="623"/>
      <c r="AG21" s="623"/>
      <c r="AH21" s="623"/>
      <c r="AI21" s="623"/>
      <c r="AJ21" s="623"/>
      <c r="AK21" s="623"/>
      <c r="AL21" s="624">
        <v>0</v>
      </c>
      <c r="AM21" s="625"/>
      <c r="AN21" s="625"/>
      <c r="AO21" s="626"/>
      <c r="AP21" s="653" t="s">
        <v>277</v>
      </c>
      <c r="AQ21" s="654"/>
      <c r="AR21" s="654"/>
      <c r="AS21" s="654"/>
      <c r="AT21" s="654"/>
      <c r="AU21" s="654"/>
      <c r="AV21" s="654"/>
      <c r="AW21" s="654"/>
      <c r="AX21" s="654"/>
      <c r="AY21" s="654"/>
      <c r="AZ21" s="654"/>
      <c r="BA21" s="654"/>
      <c r="BB21" s="654"/>
      <c r="BC21" s="654"/>
      <c r="BD21" s="654"/>
      <c r="BE21" s="654"/>
      <c r="BF21" s="655"/>
      <c r="BG21" s="620">
        <v>4997</v>
      </c>
      <c r="BH21" s="621"/>
      <c r="BI21" s="621"/>
      <c r="BJ21" s="621"/>
      <c r="BK21" s="621"/>
      <c r="BL21" s="621"/>
      <c r="BM21" s="621"/>
      <c r="BN21" s="622"/>
      <c r="BO21" s="616">
        <v>0.1</v>
      </c>
      <c r="BP21" s="616"/>
      <c r="BQ21" s="616"/>
      <c r="BR21" s="616"/>
      <c r="BS21" s="623" t="s">
        <v>130</v>
      </c>
      <c r="BT21" s="623"/>
      <c r="BU21" s="623"/>
      <c r="BV21" s="623"/>
      <c r="BW21" s="623"/>
      <c r="BX21" s="623"/>
      <c r="BY21" s="623"/>
      <c r="BZ21" s="623"/>
      <c r="CA21" s="623"/>
      <c r="CB21" s="627"/>
      <c r="CD21" s="659"/>
      <c r="CE21" s="660"/>
      <c r="CF21" s="660"/>
      <c r="CG21" s="660"/>
      <c r="CH21" s="660"/>
      <c r="CI21" s="660"/>
      <c r="CJ21" s="660"/>
      <c r="CK21" s="660"/>
      <c r="CL21" s="660"/>
      <c r="CM21" s="660"/>
      <c r="CN21" s="660"/>
      <c r="CO21" s="660"/>
      <c r="CP21" s="660"/>
      <c r="CQ21" s="661"/>
      <c r="CR21" s="662"/>
      <c r="CS21" s="650"/>
      <c r="CT21" s="650"/>
      <c r="CU21" s="650"/>
      <c r="CV21" s="650"/>
      <c r="CW21" s="650"/>
      <c r="CX21" s="650"/>
      <c r="CY21" s="652"/>
      <c r="CZ21" s="663"/>
      <c r="DA21" s="663"/>
      <c r="DB21" s="663"/>
      <c r="DC21" s="663"/>
      <c r="DD21" s="649"/>
      <c r="DE21" s="650"/>
      <c r="DF21" s="650"/>
      <c r="DG21" s="650"/>
      <c r="DH21" s="650"/>
      <c r="DI21" s="650"/>
      <c r="DJ21" s="650"/>
      <c r="DK21" s="650"/>
      <c r="DL21" s="650"/>
      <c r="DM21" s="650"/>
      <c r="DN21" s="650"/>
      <c r="DO21" s="650"/>
      <c r="DP21" s="652"/>
      <c r="DQ21" s="649"/>
      <c r="DR21" s="650"/>
      <c r="DS21" s="650"/>
      <c r="DT21" s="650"/>
      <c r="DU21" s="650"/>
      <c r="DV21" s="650"/>
      <c r="DW21" s="650"/>
      <c r="DX21" s="650"/>
      <c r="DY21" s="650"/>
      <c r="DZ21" s="650"/>
      <c r="EA21" s="650"/>
      <c r="EB21" s="650"/>
      <c r="EC21" s="651"/>
    </row>
    <row r="22" spans="2:133" ht="11.25" customHeight="1" x14ac:dyDescent="0.15">
      <c r="B22" s="669" t="s">
        <v>278</v>
      </c>
      <c r="C22" s="670"/>
      <c r="D22" s="670"/>
      <c r="E22" s="670"/>
      <c r="F22" s="670"/>
      <c r="G22" s="670"/>
      <c r="H22" s="670"/>
      <c r="I22" s="670"/>
      <c r="J22" s="670"/>
      <c r="K22" s="670"/>
      <c r="L22" s="670"/>
      <c r="M22" s="670"/>
      <c r="N22" s="670"/>
      <c r="O22" s="670"/>
      <c r="P22" s="670"/>
      <c r="Q22" s="671"/>
      <c r="R22" s="620">
        <v>39535</v>
      </c>
      <c r="S22" s="621"/>
      <c r="T22" s="621"/>
      <c r="U22" s="621"/>
      <c r="V22" s="621"/>
      <c r="W22" s="621"/>
      <c r="X22" s="621"/>
      <c r="Y22" s="622"/>
      <c r="Z22" s="616">
        <v>0.1</v>
      </c>
      <c r="AA22" s="616"/>
      <c r="AB22" s="616"/>
      <c r="AC22" s="616"/>
      <c r="AD22" s="623">
        <v>39535</v>
      </c>
      <c r="AE22" s="623"/>
      <c r="AF22" s="623"/>
      <c r="AG22" s="623"/>
      <c r="AH22" s="623"/>
      <c r="AI22" s="623"/>
      <c r="AJ22" s="623"/>
      <c r="AK22" s="623"/>
      <c r="AL22" s="624">
        <v>0.20000000298023224</v>
      </c>
      <c r="AM22" s="625"/>
      <c r="AN22" s="625"/>
      <c r="AO22" s="626"/>
      <c r="AP22" s="653" t="s">
        <v>279</v>
      </c>
      <c r="AQ22" s="654"/>
      <c r="AR22" s="654"/>
      <c r="AS22" s="654"/>
      <c r="AT22" s="654"/>
      <c r="AU22" s="654"/>
      <c r="AV22" s="654"/>
      <c r="AW22" s="654"/>
      <c r="AX22" s="654"/>
      <c r="AY22" s="654"/>
      <c r="AZ22" s="654"/>
      <c r="BA22" s="654"/>
      <c r="BB22" s="654"/>
      <c r="BC22" s="654"/>
      <c r="BD22" s="654"/>
      <c r="BE22" s="654"/>
      <c r="BF22" s="655"/>
      <c r="BG22" s="620" t="s">
        <v>130</v>
      </c>
      <c r="BH22" s="621"/>
      <c r="BI22" s="621"/>
      <c r="BJ22" s="621"/>
      <c r="BK22" s="621"/>
      <c r="BL22" s="621"/>
      <c r="BM22" s="621"/>
      <c r="BN22" s="622"/>
      <c r="BO22" s="616" t="s">
        <v>130</v>
      </c>
      <c r="BP22" s="616"/>
      <c r="BQ22" s="616"/>
      <c r="BR22" s="616"/>
      <c r="BS22" s="623" t="s">
        <v>130</v>
      </c>
      <c r="BT22" s="623"/>
      <c r="BU22" s="623"/>
      <c r="BV22" s="623"/>
      <c r="BW22" s="623"/>
      <c r="BX22" s="623"/>
      <c r="BY22" s="623"/>
      <c r="BZ22" s="623"/>
      <c r="CA22" s="623"/>
      <c r="CB22" s="627"/>
      <c r="CD22" s="609" t="s">
        <v>280</v>
      </c>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610"/>
      <c r="DB22" s="610"/>
      <c r="DC22" s="610"/>
      <c r="DD22" s="610"/>
      <c r="DE22" s="610"/>
      <c r="DF22" s="610"/>
      <c r="DG22" s="610"/>
      <c r="DH22" s="610"/>
      <c r="DI22" s="610"/>
      <c r="DJ22" s="610"/>
      <c r="DK22" s="610"/>
      <c r="DL22" s="610"/>
      <c r="DM22" s="610"/>
      <c r="DN22" s="610"/>
      <c r="DO22" s="610"/>
      <c r="DP22" s="610"/>
      <c r="DQ22" s="610"/>
      <c r="DR22" s="610"/>
      <c r="DS22" s="610"/>
      <c r="DT22" s="610"/>
      <c r="DU22" s="610"/>
      <c r="DV22" s="610"/>
      <c r="DW22" s="610"/>
      <c r="DX22" s="610"/>
      <c r="DY22" s="610"/>
      <c r="DZ22" s="610"/>
      <c r="EA22" s="610"/>
      <c r="EB22" s="610"/>
      <c r="EC22" s="611"/>
    </row>
    <row r="23" spans="2:133" ht="11.25" customHeight="1" x14ac:dyDescent="0.15">
      <c r="B23" s="617" t="s">
        <v>281</v>
      </c>
      <c r="C23" s="618"/>
      <c r="D23" s="618"/>
      <c r="E23" s="618"/>
      <c r="F23" s="618"/>
      <c r="G23" s="618"/>
      <c r="H23" s="618"/>
      <c r="I23" s="618"/>
      <c r="J23" s="618"/>
      <c r="K23" s="618"/>
      <c r="L23" s="618"/>
      <c r="M23" s="618"/>
      <c r="N23" s="618"/>
      <c r="O23" s="618"/>
      <c r="P23" s="618"/>
      <c r="Q23" s="619"/>
      <c r="R23" s="620">
        <v>13298434</v>
      </c>
      <c r="S23" s="621"/>
      <c r="T23" s="621"/>
      <c r="U23" s="621"/>
      <c r="V23" s="621"/>
      <c r="W23" s="621"/>
      <c r="X23" s="621"/>
      <c r="Y23" s="622"/>
      <c r="Z23" s="616">
        <v>34.799999999999997</v>
      </c>
      <c r="AA23" s="616"/>
      <c r="AB23" s="616"/>
      <c r="AC23" s="616"/>
      <c r="AD23" s="623">
        <v>12324585</v>
      </c>
      <c r="AE23" s="623"/>
      <c r="AF23" s="623"/>
      <c r="AG23" s="623"/>
      <c r="AH23" s="623"/>
      <c r="AI23" s="623"/>
      <c r="AJ23" s="623"/>
      <c r="AK23" s="623"/>
      <c r="AL23" s="624">
        <v>71</v>
      </c>
      <c r="AM23" s="625"/>
      <c r="AN23" s="625"/>
      <c r="AO23" s="626"/>
      <c r="AP23" s="653" t="s">
        <v>282</v>
      </c>
      <c r="AQ23" s="654"/>
      <c r="AR23" s="654"/>
      <c r="AS23" s="654"/>
      <c r="AT23" s="654"/>
      <c r="AU23" s="654"/>
      <c r="AV23" s="654"/>
      <c r="AW23" s="654"/>
      <c r="AX23" s="654"/>
      <c r="AY23" s="654"/>
      <c r="AZ23" s="654"/>
      <c r="BA23" s="654"/>
      <c r="BB23" s="654"/>
      <c r="BC23" s="654"/>
      <c r="BD23" s="654"/>
      <c r="BE23" s="654"/>
      <c r="BF23" s="655"/>
      <c r="BG23" s="620" t="s">
        <v>130</v>
      </c>
      <c r="BH23" s="621"/>
      <c r="BI23" s="621"/>
      <c r="BJ23" s="621"/>
      <c r="BK23" s="621"/>
      <c r="BL23" s="621"/>
      <c r="BM23" s="621"/>
      <c r="BN23" s="622"/>
      <c r="BO23" s="616" t="s">
        <v>130</v>
      </c>
      <c r="BP23" s="616"/>
      <c r="BQ23" s="616"/>
      <c r="BR23" s="616"/>
      <c r="BS23" s="623" t="s">
        <v>130</v>
      </c>
      <c r="BT23" s="623"/>
      <c r="BU23" s="623"/>
      <c r="BV23" s="623"/>
      <c r="BW23" s="623"/>
      <c r="BX23" s="623"/>
      <c r="BY23" s="623"/>
      <c r="BZ23" s="623"/>
      <c r="CA23" s="623"/>
      <c r="CB23" s="627"/>
      <c r="CD23" s="609" t="s">
        <v>221</v>
      </c>
      <c r="CE23" s="610"/>
      <c r="CF23" s="610"/>
      <c r="CG23" s="610"/>
      <c r="CH23" s="610"/>
      <c r="CI23" s="610"/>
      <c r="CJ23" s="610"/>
      <c r="CK23" s="610"/>
      <c r="CL23" s="610"/>
      <c r="CM23" s="610"/>
      <c r="CN23" s="610"/>
      <c r="CO23" s="610"/>
      <c r="CP23" s="610"/>
      <c r="CQ23" s="611"/>
      <c r="CR23" s="609" t="s">
        <v>283</v>
      </c>
      <c r="CS23" s="610"/>
      <c r="CT23" s="610"/>
      <c r="CU23" s="610"/>
      <c r="CV23" s="610"/>
      <c r="CW23" s="610"/>
      <c r="CX23" s="610"/>
      <c r="CY23" s="611"/>
      <c r="CZ23" s="609" t="s">
        <v>284</v>
      </c>
      <c r="DA23" s="610"/>
      <c r="DB23" s="610"/>
      <c r="DC23" s="611"/>
      <c r="DD23" s="609" t="s">
        <v>285</v>
      </c>
      <c r="DE23" s="610"/>
      <c r="DF23" s="610"/>
      <c r="DG23" s="610"/>
      <c r="DH23" s="610"/>
      <c r="DI23" s="610"/>
      <c r="DJ23" s="610"/>
      <c r="DK23" s="611"/>
      <c r="DL23" s="656" t="s">
        <v>286</v>
      </c>
      <c r="DM23" s="657"/>
      <c r="DN23" s="657"/>
      <c r="DO23" s="657"/>
      <c r="DP23" s="657"/>
      <c r="DQ23" s="657"/>
      <c r="DR23" s="657"/>
      <c r="DS23" s="657"/>
      <c r="DT23" s="657"/>
      <c r="DU23" s="657"/>
      <c r="DV23" s="658"/>
      <c r="DW23" s="609" t="s">
        <v>287</v>
      </c>
      <c r="DX23" s="610"/>
      <c r="DY23" s="610"/>
      <c r="DZ23" s="610"/>
      <c r="EA23" s="610"/>
      <c r="EB23" s="610"/>
      <c r="EC23" s="611"/>
    </row>
    <row r="24" spans="2:133" ht="11.25" customHeight="1" x14ac:dyDescent="0.15">
      <c r="B24" s="617" t="s">
        <v>288</v>
      </c>
      <c r="C24" s="618"/>
      <c r="D24" s="618"/>
      <c r="E24" s="618"/>
      <c r="F24" s="618"/>
      <c r="G24" s="618"/>
      <c r="H24" s="618"/>
      <c r="I24" s="618"/>
      <c r="J24" s="618"/>
      <c r="K24" s="618"/>
      <c r="L24" s="618"/>
      <c r="M24" s="618"/>
      <c r="N24" s="618"/>
      <c r="O24" s="618"/>
      <c r="P24" s="618"/>
      <c r="Q24" s="619"/>
      <c r="R24" s="620">
        <v>12324585</v>
      </c>
      <c r="S24" s="621"/>
      <c r="T24" s="621"/>
      <c r="U24" s="621"/>
      <c r="V24" s="621"/>
      <c r="W24" s="621"/>
      <c r="X24" s="621"/>
      <c r="Y24" s="622"/>
      <c r="Z24" s="616">
        <v>32.299999999999997</v>
      </c>
      <c r="AA24" s="616"/>
      <c r="AB24" s="616"/>
      <c r="AC24" s="616"/>
      <c r="AD24" s="623">
        <v>12324585</v>
      </c>
      <c r="AE24" s="623"/>
      <c r="AF24" s="623"/>
      <c r="AG24" s="623"/>
      <c r="AH24" s="623"/>
      <c r="AI24" s="623"/>
      <c r="AJ24" s="623"/>
      <c r="AK24" s="623"/>
      <c r="AL24" s="624">
        <v>71</v>
      </c>
      <c r="AM24" s="625"/>
      <c r="AN24" s="625"/>
      <c r="AO24" s="626"/>
      <c r="AP24" s="653" t="s">
        <v>289</v>
      </c>
      <c r="AQ24" s="654"/>
      <c r="AR24" s="654"/>
      <c r="AS24" s="654"/>
      <c r="AT24" s="654"/>
      <c r="AU24" s="654"/>
      <c r="AV24" s="654"/>
      <c r="AW24" s="654"/>
      <c r="AX24" s="654"/>
      <c r="AY24" s="654"/>
      <c r="AZ24" s="654"/>
      <c r="BA24" s="654"/>
      <c r="BB24" s="654"/>
      <c r="BC24" s="654"/>
      <c r="BD24" s="654"/>
      <c r="BE24" s="654"/>
      <c r="BF24" s="655"/>
      <c r="BG24" s="620" t="s">
        <v>130</v>
      </c>
      <c r="BH24" s="621"/>
      <c r="BI24" s="621"/>
      <c r="BJ24" s="621"/>
      <c r="BK24" s="621"/>
      <c r="BL24" s="621"/>
      <c r="BM24" s="621"/>
      <c r="BN24" s="622"/>
      <c r="BO24" s="616" t="s">
        <v>130</v>
      </c>
      <c r="BP24" s="616"/>
      <c r="BQ24" s="616"/>
      <c r="BR24" s="616"/>
      <c r="BS24" s="623" t="s">
        <v>130</v>
      </c>
      <c r="BT24" s="623"/>
      <c r="BU24" s="623"/>
      <c r="BV24" s="623"/>
      <c r="BW24" s="623"/>
      <c r="BX24" s="623"/>
      <c r="BY24" s="623"/>
      <c r="BZ24" s="623"/>
      <c r="CA24" s="623"/>
      <c r="CB24" s="627"/>
      <c r="CD24" s="641" t="s">
        <v>290</v>
      </c>
      <c r="CE24" s="642"/>
      <c r="CF24" s="642"/>
      <c r="CG24" s="642"/>
      <c r="CH24" s="642"/>
      <c r="CI24" s="642"/>
      <c r="CJ24" s="642"/>
      <c r="CK24" s="642"/>
      <c r="CL24" s="642"/>
      <c r="CM24" s="642"/>
      <c r="CN24" s="642"/>
      <c r="CO24" s="642"/>
      <c r="CP24" s="642"/>
      <c r="CQ24" s="643"/>
      <c r="CR24" s="631">
        <v>16548278</v>
      </c>
      <c r="CS24" s="632"/>
      <c r="CT24" s="632"/>
      <c r="CU24" s="632"/>
      <c r="CV24" s="632"/>
      <c r="CW24" s="632"/>
      <c r="CX24" s="632"/>
      <c r="CY24" s="633"/>
      <c r="CZ24" s="636">
        <v>46</v>
      </c>
      <c r="DA24" s="637"/>
      <c r="DB24" s="637"/>
      <c r="DC24" s="644"/>
      <c r="DD24" s="666">
        <v>10846016</v>
      </c>
      <c r="DE24" s="632"/>
      <c r="DF24" s="632"/>
      <c r="DG24" s="632"/>
      <c r="DH24" s="632"/>
      <c r="DI24" s="632"/>
      <c r="DJ24" s="632"/>
      <c r="DK24" s="633"/>
      <c r="DL24" s="666">
        <v>8340763</v>
      </c>
      <c r="DM24" s="632"/>
      <c r="DN24" s="632"/>
      <c r="DO24" s="632"/>
      <c r="DP24" s="632"/>
      <c r="DQ24" s="632"/>
      <c r="DR24" s="632"/>
      <c r="DS24" s="632"/>
      <c r="DT24" s="632"/>
      <c r="DU24" s="632"/>
      <c r="DV24" s="633"/>
      <c r="DW24" s="636">
        <v>48.1</v>
      </c>
      <c r="DX24" s="637"/>
      <c r="DY24" s="637"/>
      <c r="DZ24" s="637"/>
      <c r="EA24" s="637"/>
      <c r="EB24" s="637"/>
      <c r="EC24" s="638"/>
    </row>
    <row r="25" spans="2:133" ht="11.25" customHeight="1" x14ac:dyDescent="0.15">
      <c r="B25" s="617" t="s">
        <v>291</v>
      </c>
      <c r="C25" s="618"/>
      <c r="D25" s="618"/>
      <c r="E25" s="618"/>
      <c r="F25" s="618"/>
      <c r="G25" s="618"/>
      <c r="H25" s="618"/>
      <c r="I25" s="618"/>
      <c r="J25" s="618"/>
      <c r="K25" s="618"/>
      <c r="L25" s="618"/>
      <c r="M25" s="618"/>
      <c r="N25" s="618"/>
      <c r="O25" s="618"/>
      <c r="P25" s="618"/>
      <c r="Q25" s="619"/>
      <c r="R25" s="620">
        <v>973849</v>
      </c>
      <c r="S25" s="621"/>
      <c r="T25" s="621"/>
      <c r="U25" s="621"/>
      <c r="V25" s="621"/>
      <c r="W25" s="621"/>
      <c r="X25" s="621"/>
      <c r="Y25" s="622"/>
      <c r="Z25" s="616">
        <v>2.6</v>
      </c>
      <c r="AA25" s="616"/>
      <c r="AB25" s="616"/>
      <c r="AC25" s="616"/>
      <c r="AD25" s="623" t="s">
        <v>130</v>
      </c>
      <c r="AE25" s="623"/>
      <c r="AF25" s="623"/>
      <c r="AG25" s="623"/>
      <c r="AH25" s="623"/>
      <c r="AI25" s="623"/>
      <c r="AJ25" s="623"/>
      <c r="AK25" s="623"/>
      <c r="AL25" s="624" t="s">
        <v>130</v>
      </c>
      <c r="AM25" s="625"/>
      <c r="AN25" s="625"/>
      <c r="AO25" s="626"/>
      <c r="AP25" s="653" t="s">
        <v>292</v>
      </c>
      <c r="AQ25" s="654"/>
      <c r="AR25" s="654"/>
      <c r="AS25" s="654"/>
      <c r="AT25" s="654"/>
      <c r="AU25" s="654"/>
      <c r="AV25" s="654"/>
      <c r="AW25" s="654"/>
      <c r="AX25" s="654"/>
      <c r="AY25" s="654"/>
      <c r="AZ25" s="654"/>
      <c r="BA25" s="654"/>
      <c r="BB25" s="654"/>
      <c r="BC25" s="654"/>
      <c r="BD25" s="654"/>
      <c r="BE25" s="654"/>
      <c r="BF25" s="655"/>
      <c r="BG25" s="620" t="s">
        <v>130</v>
      </c>
      <c r="BH25" s="621"/>
      <c r="BI25" s="621"/>
      <c r="BJ25" s="621"/>
      <c r="BK25" s="621"/>
      <c r="BL25" s="621"/>
      <c r="BM25" s="621"/>
      <c r="BN25" s="622"/>
      <c r="BO25" s="616" t="s">
        <v>130</v>
      </c>
      <c r="BP25" s="616"/>
      <c r="BQ25" s="616"/>
      <c r="BR25" s="616"/>
      <c r="BS25" s="623" t="s">
        <v>130</v>
      </c>
      <c r="BT25" s="623"/>
      <c r="BU25" s="623"/>
      <c r="BV25" s="623"/>
      <c r="BW25" s="623"/>
      <c r="BX25" s="623"/>
      <c r="BY25" s="623"/>
      <c r="BZ25" s="623"/>
      <c r="CA25" s="623"/>
      <c r="CB25" s="627"/>
      <c r="CD25" s="645" t="s">
        <v>293</v>
      </c>
      <c r="CE25" s="646"/>
      <c r="CF25" s="646"/>
      <c r="CG25" s="646"/>
      <c r="CH25" s="646"/>
      <c r="CI25" s="646"/>
      <c r="CJ25" s="646"/>
      <c r="CK25" s="646"/>
      <c r="CL25" s="646"/>
      <c r="CM25" s="646"/>
      <c r="CN25" s="646"/>
      <c r="CO25" s="646"/>
      <c r="CP25" s="646"/>
      <c r="CQ25" s="647"/>
      <c r="CR25" s="620">
        <v>4203408</v>
      </c>
      <c r="CS25" s="664"/>
      <c r="CT25" s="664"/>
      <c r="CU25" s="664"/>
      <c r="CV25" s="664"/>
      <c r="CW25" s="664"/>
      <c r="CX25" s="664"/>
      <c r="CY25" s="665"/>
      <c r="CZ25" s="624">
        <v>11.7</v>
      </c>
      <c r="DA25" s="667"/>
      <c r="DB25" s="667"/>
      <c r="DC25" s="668"/>
      <c r="DD25" s="639">
        <v>3941253</v>
      </c>
      <c r="DE25" s="664"/>
      <c r="DF25" s="664"/>
      <c r="DG25" s="664"/>
      <c r="DH25" s="664"/>
      <c r="DI25" s="664"/>
      <c r="DJ25" s="664"/>
      <c r="DK25" s="665"/>
      <c r="DL25" s="639">
        <v>3883540</v>
      </c>
      <c r="DM25" s="664"/>
      <c r="DN25" s="664"/>
      <c r="DO25" s="664"/>
      <c r="DP25" s="664"/>
      <c r="DQ25" s="664"/>
      <c r="DR25" s="664"/>
      <c r="DS25" s="664"/>
      <c r="DT25" s="664"/>
      <c r="DU25" s="664"/>
      <c r="DV25" s="665"/>
      <c r="DW25" s="624">
        <v>22.4</v>
      </c>
      <c r="DX25" s="667"/>
      <c r="DY25" s="667"/>
      <c r="DZ25" s="667"/>
      <c r="EA25" s="667"/>
      <c r="EB25" s="667"/>
      <c r="EC25" s="672"/>
    </row>
    <row r="26" spans="2:133" ht="11.25" customHeight="1" x14ac:dyDescent="0.15">
      <c r="B26" s="617" t="s">
        <v>294</v>
      </c>
      <c r="C26" s="618"/>
      <c r="D26" s="618"/>
      <c r="E26" s="618"/>
      <c r="F26" s="618"/>
      <c r="G26" s="618"/>
      <c r="H26" s="618"/>
      <c r="I26" s="618"/>
      <c r="J26" s="618"/>
      <c r="K26" s="618"/>
      <c r="L26" s="618"/>
      <c r="M26" s="618"/>
      <c r="N26" s="618"/>
      <c r="O26" s="618"/>
      <c r="P26" s="618"/>
      <c r="Q26" s="619"/>
      <c r="R26" s="620" t="s">
        <v>130</v>
      </c>
      <c r="S26" s="621"/>
      <c r="T26" s="621"/>
      <c r="U26" s="621"/>
      <c r="V26" s="621"/>
      <c r="W26" s="621"/>
      <c r="X26" s="621"/>
      <c r="Y26" s="622"/>
      <c r="Z26" s="616" t="s">
        <v>130</v>
      </c>
      <c r="AA26" s="616"/>
      <c r="AB26" s="616"/>
      <c r="AC26" s="616"/>
      <c r="AD26" s="623" t="s">
        <v>130</v>
      </c>
      <c r="AE26" s="623"/>
      <c r="AF26" s="623"/>
      <c r="AG26" s="623"/>
      <c r="AH26" s="623"/>
      <c r="AI26" s="623"/>
      <c r="AJ26" s="623"/>
      <c r="AK26" s="623"/>
      <c r="AL26" s="624" t="s">
        <v>130</v>
      </c>
      <c r="AM26" s="625"/>
      <c r="AN26" s="625"/>
      <c r="AO26" s="626"/>
      <c r="AP26" s="653" t="s">
        <v>295</v>
      </c>
      <c r="AQ26" s="673"/>
      <c r="AR26" s="673"/>
      <c r="AS26" s="673"/>
      <c r="AT26" s="673"/>
      <c r="AU26" s="673"/>
      <c r="AV26" s="673"/>
      <c r="AW26" s="673"/>
      <c r="AX26" s="673"/>
      <c r="AY26" s="673"/>
      <c r="AZ26" s="673"/>
      <c r="BA26" s="673"/>
      <c r="BB26" s="673"/>
      <c r="BC26" s="673"/>
      <c r="BD26" s="673"/>
      <c r="BE26" s="673"/>
      <c r="BF26" s="655"/>
      <c r="BG26" s="620" t="s">
        <v>130</v>
      </c>
      <c r="BH26" s="621"/>
      <c r="BI26" s="621"/>
      <c r="BJ26" s="621"/>
      <c r="BK26" s="621"/>
      <c r="BL26" s="621"/>
      <c r="BM26" s="621"/>
      <c r="BN26" s="622"/>
      <c r="BO26" s="616" t="s">
        <v>130</v>
      </c>
      <c r="BP26" s="616"/>
      <c r="BQ26" s="616"/>
      <c r="BR26" s="616"/>
      <c r="BS26" s="623" t="s">
        <v>130</v>
      </c>
      <c r="BT26" s="623"/>
      <c r="BU26" s="623"/>
      <c r="BV26" s="623"/>
      <c r="BW26" s="623"/>
      <c r="BX26" s="623"/>
      <c r="BY26" s="623"/>
      <c r="BZ26" s="623"/>
      <c r="CA26" s="623"/>
      <c r="CB26" s="627"/>
      <c r="CD26" s="645" t="s">
        <v>296</v>
      </c>
      <c r="CE26" s="646"/>
      <c r="CF26" s="646"/>
      <c r="CG26" s="646"/>
      <c r="CH26" s="646"/>
      <c r="CI26" s="646"/>
      <c r="CJ26" s="646"/>
      <c r="CK26" s="646"/>
      <c r="CL26" s="646"/>
      <c r="CM26" s="646"/>
      <c r="CN26" s="646"/>
      <c r="CO26" s="646"/>
      <c r="CP26" s="646"/>
      <c r="CQ26" s="647"/>
      <c r="CR26" s="620">
        <v>2514126</v>
      </c>
      <c r="CS26" s="621"/>
      <c r="CT26" s="621"/>
      <c r="CU26" s="621"/>
      <c r="CV26" s="621"/>
      <c r="CW26" s="621"/>
      <c r="CX26" s="621"/>
      <c r="CY26" s="622"/>
      <c r="CZ26" s="624">
        <v>7</v>
      </c>
      <c r="DA26" s="667"/>
      <c r="DB26" s="667"/>
      <c r="DC26" s="668"/>
      <c r="DD26" s="639">
        <v>2400684</v>
      </c>
      <c r="DE26" s="621"/>
      <c r="DF26" s="621"/>
      <c r="DG26" s="621"/>
      <c r="DH26" s="621"/>
      <c r="DI26" s="621"/>
      <c r="DJ26" s="621"/>
      <c r="DK26" s="622"/>
      <c r="DL26" s="639" t="s">
        <v>130</v>
      </c>
      <c r="DM26" s="621"/>
      <c r="DN26" s="621"/>
      <c r="DO26" s="621"/>
      <c r="DP26" s="621"/>
      <c r="DQ26" s="621"/>
      <c r="DR26" s="621"/>
      <c r="DS26" s="621"/>
      <c r="DT26" s="621"/>
      <c r="DU26" s="621"/>
      <c r="DV26" s="622"/>
      <c r="DW26" s="624" t="s">
        <v>130</v>
      </c>
      <c r="DX26" s="667"/>
      <c r="DY26" s="667"/>
      <c r="DZ26" s="667"/>
      <c r="EA26" s="667"/>
      <c r="EB26" s="667"/>
      <c r="EC26" s="672"/>
    </row>
    <row r="27" spans="2:133" ht="11.25" customHeight="1" x14ac:dyDescent="0.15">
      <c r="B27" s="617" t="s">
        <v>297</v>
      </c>
      <c r="C27" s="618"/>
      <c r="D27" s="618"/>
      <c r="E27" s="618"/>
      <c r="F27" s="618"/>
      <c r="G27" s="618"/>
      <c r="H27" s="618"/>
      <c r="I27" s="618"/>
      <c r="J27" s="618"/>
      <c r="K27" s="618"/>
      <c r="L27" s="618"/>
      <c r="M27" s="618"/>
      <c r="N27" s="618"/>
      <c r="O27" s="618"/>
      <c r="P27" s="618"/>
      <c r="Q27" s="619"/>
      <c r="R27" s="620">
        <v>18325159</v>
      </c>
      <c r="S27" s="621"/>
      <c r="T27" s="621"/>
      <c r="U27" s="621"/>
      <c r="V27" s="621"/>
      <c r="W27" s="621"/>
      <c r="X27" s="621"/>
      <c r="Y27" s="622"/>
      <c r="Z27" s="616">
        <v>48</v>
      </c>
      <c r="AA27" s="616"/>
      <c r="AB27" s="616"/>
      <c r="AC27" s="616"/>
      <c r="AD27" s="623">
        <v>17351310</v>
      </c>
      <c r="AE27" s="623"/>
      <c r="AF27" s="623"/>
      <c r="AG27" s="623"/>
      <c r="AH27" s="623"/>
      <c r="AI27" s="623"/>
      <c r="AJ27" s="623"/>
      <c r="AK27" s="623"/>
      <c r="AL27" s="624">
        <v>100</v>
      </c>
      <c r="AM27" s="625"/>
      <c r="AN27" s="625"/>
      <c r="AO27" s="626"/>
      <c r="AP27" s="617" t="s">
        <v>298</v>
      </c>
      <c r="AQ27" s="618"/>
      <c r="AR27" s="618"/>
      <c r="AS27" s="618"/>
      <c r="AT27" s="618"/>
      <c r="AU27" s="618"/>
      <c r="AV27" s="618"/>
      <c r="AW27" s="618"/>
      <c r="AX27" s="618"/>
      <c r="AY27" s="618"/>
      <c r="AZ27" s="618"/>
      <c r="BA27" s="618"/>
      <c r="BB27" s="618"/>
      <c r="BC27" s="618"/>
      <c r="BD27" s="618"/>
      <c r="BE27" s="618"/>
      <c r="BF27" s="619"/>
      <c r="BG27" s="620">
        <v>3606956</v>
      </c>
      <c r="BH27" s="621"/>
      <c r="BI27" s="621"/>
      <c r="BJ27" s="621"/>
      <c r="BK27" s="621"/>
      <c r="BL27" s="621"/>
      <c r="BM27" s="621"/>
      <c r="BN27" s="622"/>
      <c r="BO27" s="616">
        <v>100</v>
      </c>
      <c r="BP27" s="616"/>
      <c r="BQ27" s="616"/>
      <c r="BR27" s="616"/>
      <c r="BS27" s="623">
        <v>19137</v>
      </c>
      <c r="BT27" s="623"/>
      <c r="BU27" s="623"/>
      <c r="BV27" s="623"/>
      <c r="BW27" s="623"/>
      <c r="BX27" s="623"/>
      <c r="BY27" s="623"/>
      <c r="BZ27" s="623"/>
      <c r="CA27" s="623"/>
      <c r="CB27" s="627"/>
      <c r="CD27" s="645" t="s">
        <v>299</v>
      </c>
      <c r="CE27" s="646"/>
      <c r="CF27" s="646"/>
      <c r="CG27" s="646"/>
      <c r="CH27" s="646"/>
      <c r="CI27" s="646"/>
      <c r="CJ27" s="646"/>
      <c r="CK27" s="646"/>
      <c r="CL27" s="646"/>
      <c r="CM27" s="646"/>
      <c r="CN27" s="646"/>
      <c r="CO27" s="646"/>
      <c r="CP27" s="646"/>
      <c r="CQ27" s="647"/>
      <c r="CR27" s="620">
        <v>7037248</v>
      </c>
      <c r="CS27" s="664"/>
      <c r="CT27" s="664"/>
      <c r="CU27" s="664"/>
      <c r="CV27" s="664"/>
      <c r="CW27" s="664"/>
      <c r="CX27" s="664"/>
      <c r="CY27" s="665"/>
      <c r="CZ27" s="624">
        <v>19.600000000000001</v>
      </c>
      <c r="DA27" s="667"/>
      <c r="DB27" s="667"/>
      <c r="DC27" s="668"/>
      <c r="DD27" s="639">
        <v>1624135</v>
      </c>
      <c r="DE27" s="664"/>
      <c r="DF27" s="664"/>
      <c r="DG27" s="664"/>
      <c r="DH27" s="664"/>
      <c r="DI27" s="664"/>
      <c r="DJ27" s="664"/>
      <c r="DK27" s="665"/>
      <c r="DL27" s="639">
        <v>1577315</v>
      </c>
      <c r="DM27" s="664"/>
      <c r="DN27" s="664"/>
      <c r="DO27" s="664"/>
      <c r="DP27" s="664"/>
      <c r="DQ27" s="664"/>
      <c r="DR27" s="664"/>
      <c r="DS27" s="664"/>
      <c r="DT27" s="664"/>
      <c r="DU27" s="664"/>
      <c r="DV27" s="665"/>
      <c r="DW27" s="624">
        <v>9.1</v>
      </c>
      <c r="DX27" s="667"/>
      <c r="DY27" s="667"/>
      <c r="DZ27" s="667"/>
      <c r="EA27" s="667"/>
      <c r="EB27" s="667"/>
      <c r="EC27" s="672"/>
    </row>
    <row r="28" spans="2:133" ht="11.25" customHeight="1" x14ac:dyDescent="0.15">
      <c r="B28" s="617" t="s">
        <v>300</v>
      </c>
      <c r="C28" s="618"/>
      <c r="D28" s="618"/>
      <c r="E28" s="618"/>
      <c r="F28" s="618"/>
      <c r="G28" s="618"/>
      <c r="H28" s="618"/>
      <c r="I28" s="618"/>
      <c r="J28" s="618"/>
      <c r="K28" s="618"/>
      <c r="L28" s="618"/>
      <c r="M28" s="618"/>
      <c r="N28" s="618"/>
      <c r="O28" s="618"/>
      <c r="P28" s="618"/>
      <c r="Q28" s="619"/>
      <c r="R28" s="620">
        <v>4756</v>
      </c>
      <c r="S28" s="621"/>
      <c r="T28" s="621"/>
      <c r="U28" s="621"/>
      <c r="V28" s="621"/>
      <c r="W28" s="621"/>
      <c r="X28" s="621"/>
      <c r="Y28" s="622"/>
      <c r="Z28" s="616">
        <v>0</v>
      </c>
      <c r="AA28" s="616"/>
      <c r="AB28" s="616"/>
      <c r="AC28" s="616"/>
      <c r="AD28" s="623">
        <v>4756</v>
      </c>
      <c r="AE28" s="623"/>
      <c r="AF28" s="623"/>
      <c r="AG28" s="623"/>
      <c r="AH28" s="623"/>
      <c r="AI28" s="623"/>
      <c r="AJ28" s="623"/>
      <c r="AK28" s="623"/>
      <c r="AL28" s="624">
        <v>0</v>
      </c>
      <c r="AM28" s="625"/>
      <c r="AN28" s="625"/>
      <c r="AO28" s="626"/>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16"/>
      <c r="BP28" s="616"/>
      <c r="BQ28" s="616"/>
      <c r="BR28" s="616"/>
      <c r="BS28" s="639"/>
      <c r="BT28" s="621"/>
      <c r="BU28" s="621"/>
      <c r="BV28" s="621"/>
      <c r="BW28" s="621"/>
      <c r="BX28" s="621"/>
      <c r="BY28" s="621"/>
      <c r="BZ28" s="621"/>
      <c r="CA28" s="621"/>
      <c r="CB28" s="640"/>
      <c r="CD28" s="645" t="s">
        <v>301</v>
      </c>
      <c r="CE28" s="646"/>
      <c r="CF28" s="646"/>
      <c r="CG28" s="646"/>
      <c r="CH28" s="646"/>
      <c r="CI28" s="646"/>
      <c r="CJ28" s="646"/>
      <c r="CK28" s="646"/>
      <c r="CL28" s="646"/>
      <c r="CM28" s="646"/>
      <c r="CN28" s="646"/>
      <c r="CO28" s="646"/>
      <c r="CP28" s="646"/>
      <c r="CQ28" s="647"/>
      <c r="CR28" s="620">
        <v>5307622</v>
      </c>
      <c r="CS28" s="621"/>
      <c r="CT28" s="621"/>
      <c r="CU28" s="621"/>
      <c r="CV28" s="621"/>
      <c r="CW28" s="621"/>
      <c r="CX28" s="621"/>
      <c r="CY28" s="622"/>
      <c r="CZ28" s="624">
        <v>14.7</v>
      </c>
      <c r="DA28" s="667"/>
      <c r="DB28" s="667"/>
      <c r="DC28" s="668"/>
      <c r="DD28" s="639">
        <v>5280628</v>
      </c>
      <c r="DE28" s="621"/>
      <c r="DF28" s="621"/>
      <c r="DG28" s="621"/>
      <c r="DH28" s="621"/>
      <c r="DI28" s="621"/>
      <c r="DJ28" s="621"/>
      <c r="DK28" s="622"/>
      <c r="DL28" s="639">
        <v>2879908</v>
      </c>
      <c r="DM28" s="621"/>
      <c r="DN28" s="621"/>
      <c r="DO28" s="621"/>
      <c r="DP28" s="621"/>
      <c r="DQ28" s="621"/>
      <c r="DR28" s="621"/>
      <c r="DS28" s="621"/>
      <c r="DT28" s="621"/>
      <c r="DU28" s="621"/>
      <c r="DV28" s="622"/>
      <c r="DW28" s="624">
        <v>16.600000000000001</v>
      </c>
      <c r="DX28" s="667"/>
      <c r="DY28" s="667"/>
      <c r="DZ28" s="667"/>
      <c r="EA28" s="667"/>
      <c r="EB28" s="667"/>
      <c r="EC28" s="672"/>
    </row>
    <row r="29" spans="2:133" ht="11.25" customHeight="1" x14ac:dyDescent="0.15">
      <c r="B29" s="617" t="s">
        <v>302</v>
      </c>
      <c r="C29" s="618"/>
      <c r="D29" s="618"/>
      <c r="E29" s="618"/>
      <c r="F29" s="618"/>
      <c r="G29" s="618"/>
      <c r="H29" s="618"/>
      <c r="I29" s="618"/>
      <c r="J29" s="618"/>
      <c r="K29" s="618"/>
      <c r="L29" s="618"/>
      <c r="M29" s="618"/>
      <c r="N29" s="618"/>
      <c r="O29" s="618"/>
      <c r="P29" s="618"/>
      <c r="Q29" s="619"/>
      <c r="R29" s="620">
        <v>67608</v>
      </c>
      <c r="S29" s="621"/>
      <c r="T29" s="621"/>
      <c r="U29" s="621"/>
      <c r="V29" s="621"/>
      <c r="W29" s="621"/>
      <c r="X29" s="621"/>
      <c r="Y29" s="622"/>
      <c r="Z29" s="616">
        <v>0.2</v>
      </c>
      <c r="AA29" s="616"/>
      <c r="AB29" s="616"/>
      <c r="AC29" s="616"/>
      <c r="AD29" s="623" t="s">
        <v>130</v>
      </c>
      <c r="AE29" s="623"/>
      <c r="AF29" s="623"/>
      <c r="AG29" s="623"/>
      <c r="AH29" s="623"/>
      <c r="AI29" s="623"/>
      <c r="AJ29" s="623"/>
      <c r="AK29" s="623"/>
      <c r="AL29" s="624" t="s">
        <v>130</v>
      </c>
      <c r="AM29" s="625"/>
      <c r="AN29" s="625"/>
      <c r="AO29" s="626"/>
      <c r="AP29" s="674"/>
      <c r="AQ29" s="675"/>
      <c r="AR29" s="675"/>
      <c r="AS29" s="675"/>
      <c r="AT29" s="675"/>
      <c r="AU29" s="675"/>
      <c r="AV29" s="675"/>
      <c r="AW29" s="675"/>
      <c r="AX29" s="675"/>
      <c r="AY29" s="675"/>
      <c r="AZ29" s="675"/>
      <c r="BA29" s="675"/>
      <c r="BB29" s="675"/>
      <c r="BC29" s="675"/>
      <c r="BD29" s="675"/>
      <c r="BE29" s="675"/>
      <c r="BF29" s="676"/>
      <c r="BG29" s="620"/>
      <c r="BH29" s="621"/>
      <c r="BI29" s="621"/>
      <c r="BJ29" s="621"/>
      <c r="BK29" s="621"/>
      <c r="BL29" s="621"/>
      <c r="BM29" s="621"/>
      <c r="BN29" s="622"/>
      <c r="BO29" s="616"/>
      <c r="BP29" s="616"/>
      <c r="BQ29" s="616"/>
      <c r="BR29" s="616"/>
      <c r="BS29" s="623"/>
      <c r="BT29" s="623"/>
      <c r="BU29" s="623"/>
      <c r="BV29" s="623"/>
      <c r="BW29" s="623"/>
      <c r="BX29" s="623"/>
      <c r="BY29" s="623"/>
      <c r="BZ29" s="623"/>
      <c r="CA29" s="623"/>
      <c r="CB29" s="627"/>
      <c r="CD29" s="697" t="s">
        <v>303</v>
      </c>
      <c r="CE29" s="698"/>
      <c r="CF29" s="645" t="s">
        <v>70</v>
      </c>
      <c r="CG29" s="646"/>
      <c r="CH29" s="646"/>
      <c r="CI29" s="646"/>
      <c r="CJ29" s="646"/>
      <c r="CK29" s="646"/>
      <c r="CL29" s="646"/>
      <c r="CM29" s="646"/>
      <c r="CN29" s="646"/>
      <c r="CO29" s="646"/>
      <c r="CP29" s="646"/>
      <c r="CQ29" s="647"/>
      <c r="CR29" s="620">
        <v>5307622</v>
      </c>
      <c r="CS29" s="664"/>
      <c r="CT29" s="664"/>
      <c r="CU29" s="664"/>
      <c r="CV29" s="664"/>
      <c r="CW29" s="664"/>
      <c r="CX29" s="664"/>
      <c r="CY29" s="665"/>
      <c r="CZ29" s="624">
        <v>14.7</v>
      </c>
      <c r="DA29" s="667"/>
      <c r="DB29" s="667"/>
      <c r="DC29" s="668"/>
      <c r="DD29" s="639">
        <v>5280628</v>
      </c>
      <c r="DE29" s="664"/>
      <c r="DF29" s="664"/>
      <c r="DG29" s="664"/>
      <c r="DH29" s="664"/>
      <c r="DI29" s="664"/>
      <c r="DJ29" s="664"/>
      <c r="DK29" s="665"/>
      <c r="DL29" s="639">
        <v>2879908</v>
      </c>
      <c r="DM29" s="664"/>
      <c r="DN29" s="664"/>
      <c r="DO29" s="664"/>
      <c r="DP29" s="664"/>
      <c r="DQ29" s="664"/>
      <c r="DR29" s="664"/>
      <c r="DS29" s="664"/>
      <c r="DT29" s="664"/>
      <c r="DU29" s="664"/>
      <c r="DV29" s="665"/>
      <c r="DW29" s="624">
        <v>16.600000000000001</v>
      </c>
      <c r="DX29" s="667"/>
      <c r="DY29" s="667"/>
      <c r="DZ29" s="667"/>
      <c r="EA29" s="667"/>
      <c r="EB29" s="667"/>
      <c r="EC29" s="672"/>
    </row>
    <row r="30" spans="2:133" ht="11.25" customHeight="1" x14ac:dyDescent="0.15">
      <c r="B30" s="617" t="s">
        <v>304</v>
      </c>
      <c r="C30" s="618"/>
      <c r="D30" s="618"/>
      <c r="E30" s="618"/>
      <c r="F30" s="618"/>
      <c r="G30" s="618"/>
      <c r="H30" s="618"/>
      <c r="I30" s="618"/>
      <c r="J30" s="618"/>
      <c r="K30" s="618"/>
      <c r="L30" s="618"/>
      <c r="M30" s="618"/>
      <c r="N30" s="618"/>
      <c r="O30" s="618"/>
      <c r="P30" s="618"/>
      <c r="Q30" s="619"/>
      <c r="R30" s="620">
        <v>216363</v>
      </c>
      <c r="S30" s="621"/>
      <c r="T30" s="621"/>
      <c r="U30" s="621"/>
      <c r="V30" s="621"/>
      <c r="W30" s="621"/>
      <c r="X30" s="621"/>
      <c r="Y30" s="622"/>
      <c r="Z30" s="616">
        <v>0.6</v>
      </c>
      <c r="AA30" s="616"/>
      <c r="AB30" s="616"/>
      <c r="AC30" s="616"/>
      <c r="AD30" s="623" t="s">
        <v>130</v>
      </c>
      <c r="AE30" s="623"/>
      <c r="AF30" s="623"/>
      <c r="AG30" s="623"/>
      <c r="AH30" s="623"/>
      <c r="AI30" s="623"/>
      <c r="AJ30" s="623"/>
      <c r="AK30" s="623"/>
      <c r="AL30" s="624" t="s">
        <v>130</v>
      </c>
      <c r="AM30" s="625"/>
      <c r="AN30" s="625"/>
      <c r="AO30" s="626"/>
      <c r="AP30" s="606" t="s">
        <v>221</v>
      </c>
      <c r="AQ30" s="607"/>
      <c r="AR30" s="607"/>
      <c r="AS30" s="607"/>
      <c r="AT30" s="607"/>
      <c r="AU30" s="607"/>
      <c r="AV30" s="607"/>
      <c r="AW30" s="607"/>
      <c r="AX30" s="607"/>
      <c r="AY30" s="607"/>
      <c r="AZ30" s="607"/>
      <c r="BA30" s="607"/>
      <c r="BB30" s="607"/>
      <c r="BC30" s="607"/>
      <c r="BD30" s="607"/>
      <c r="BE30" s="607"/>
      <c r="BF30" s="608"/>
      <c r="BG30" s="606" t="s">
        <v>305</v>
      </c>
      <c r="BH30" s="677"/>
      <c r="BI30" s="677"/>
      <c r="BJ30" s="677"/>
      <c r="BK30" s="677"/>
      <c r="BL30" s="677"/>
      <c r="BM30" s="677"/>
      <c r="BN30" s="677"/>
      <c r="BO30" s="677"/>
      <c r="BP30" s="677"/>
      <c r="BQ30" s="678"/>
      <c r="BR30" s="606" t="s">
        <v>306</v>
      </c>
      <c r="BS30" s="677"/>
      <c r="BT30" s="677"/>
      <c r="BU30" s="677"/>
      <c r="BV30" s="677"/>
      <c r="BW30" s="677"/>
      <c r="BX30" s="677"/>
      <c r="BY30" s="677"/>
      <c r="BZ30" s="677"/>
      <c r="CA30" s="677"/>
      <c r="CB30" s="678"/>
      <c r="CD30" s="699"/>
      <c r="CE30" s="700"/>
      <c r="CF30" s="645" t="s">
        <v>307</v>
      </c>
      <c r="CG30" s="646"/>
      <c r="CH30" s="646"/>
      <c r="CI30" s="646"/>
      <c r="CJ30" s="646"/>
      <c r="CK30" s="646"/>
      <c r="CL30" s="646"/>
      <c r="CM30" s="646"/>
      <c r="CN30" s="646"/>
      <c r="CO30" s="646"/>
      <c r="CP30" s="646"/>
      <c r="CQ30" s="647"/>
      <c r="CR30" s="620">
        <v>5265185</v>
      </c>
      <c r="CS30" s="621"/>
      <c r="CT30" s="621"/>
      <c r="CU30" s="621"/>
      <c r="CV30" s="621"/>
      <c r="CW30" s="621"/>
      <c r="CX30" s="621"/>
      <c r="CY30" s="622"/>
      <c r="CZ30" s="624">
        <v>14.6</v>
      </c>
      <c r="DA30" s="667"/>
      <c r="DB30" s="667"/>
      <c r="DC30" s="668"/>
      <c r="DD30" s="639">
        <v>5238258</v>
      </c>
      <c r="DE30" s="621"/>
      <c r="DF30" s="621"/>
      <c r="DG30" s="621"/>
      <c r="DH30" s="621"/>
      <c r="DI30" s="621"/>
      <c r="DJ30" s="621"/>
      <c r="DK30" s="622"/>
      <c r="DL30" s="639">
        <v>2837538</v>
      </c>
      <c r="DM30" s="621"/>
      <c r="DN30" s="621"/>
      <c r="DO30" s="621"/>
      <c r="DP30" s="621"/>
      <c r="DQ30" s="621"/>
      <c r="DR30" s="621"/>
      <c r="DS30" s="621"/>
      <c r="DT30" s="621"/>
      <c r="DU30" s="621"/>
      <c r="DV30" s="622"/>
      <c r="DW30" s="624">
        <v>16.3</v>
      </c>
      <c r="DX30" s="667"/>
      <c r="DY30" s="667"/>
      <c r="DZ30" s="667"/>
      <c r="EA30" s="667"/>
      <c r="EB30" s="667"/>
      <c r="EC30" s="672"/>
    </row>
    <row r="31" spans="2:133" ht="11.25" customHeight="1" x14ac:dyDescent="0.15">
      <c r="B31" s="617" t="s">
        <v>308</v>
      </c>
      <c r="C31" s="618"/>
      <c r="D31" s="618"/>
      <c r="E31" s="618"/>
      <c r="F31" s="618"/>
      <c r="G31" s="618"/>
      <c r="H31" s="618"/>
      <c r="I31" s="618"/>
      <c r="J31" s="618"/>
      <c r="K31" s="618"/>
      <c r="L31" s="618"/>
      <c r="M31" s="618"/>
      <c r="N31" s="618"/>
      <c r="O31" s="618"/>
      <c r="P31" s="618"/>
      <c r="Q31" s="619"/>
      <c r="R31" s="620">
        <v>269714</v>
      </c>
      <c r="S31" s="621"/>
      <c r="T31" s="621"/>
      <c r="U31" s="621"/>
      <c r="V31" s="621"/>
      <c r="W31" s="621"/>
      <c r="X31" s="621"/>
      <c r="Y31" s="622"/>
      <c r="Z31" s="616">
        <v>0.7</v>
      </c>
      <c r="AA31" s="616"/>
      <c r="AB31" s="616"/>
      <c r="AC31" s="616"/>
      <c r="AD31" s="623" t="s">
        <v>130</v>
      </c>
      <c r="AE31" s="623"/>
      <c r="AF31" s="623"/>
      <c r="AG31" s="623"/>
      <c r="AH31" s="623"/>
      <c r="AI31" s="623"/>
      <c r="AJ31" s="623"/>
      <c r="AK31" s="623"/>
      <c r="AL31" s="624" t="s">
        <v>130</v>
      </c>
      <c r="AM31" s="625"/>
      <c r="AN31" s="625"/>
      <c r="AO31" s="626"/>
      <c r="AP31" s="679" t="s">
        <v>309</v>
      </c>
      <c r="AQ31" s="680"/>
      <c r="AR31" s="680"/>
      <c r="AS31" s="680"/>
      <c r="AT31" s="685" t="s">
        <v>310</v>
      </c>
      <c r="AU31" s="367"/>
      <c r="AV31" s="367"/>
      <c r="AW31" s="367"/>
      <c r="AX31" s="628" t="s">
        <v>188</v>
      </c>
      <c r="AY31" s="629"/>
      <c r="AZ31" s="629"/>
      <c r="BA31" s="629"/>
      <c r="BB31" s="629"/>
      <c r="BC31" s="629"/>
      <c r="BD31" s="629"/>
      <c r="BE31" s="629"/>
      <c r="BF31" s="630"/>
      <c r="BG31" s="703">
        <v>98.8</v>
      </c>
      <c r="BH31" s="692"/>
      <c r="BI31" s="692"/>
      <c r="BJ31" s="692"/>
      <c r="BK31" s="692"/>
      <c r="BL31" s="692"/>
      <c r="BM31" s="637">
        <v>94.9</v>
      </c>
      <c r="BN31" s="692"/>
      <c r="BO31" s="692"/>
      <c r="BP31" s="692"/>
      <c r="BQ31" s="693"/>
      <c r="BR31" s="703">
        <v>98.7</v>
      </c>
      <c r="BS31" s="692"/>
      <c r="BT31" s="692"/>
      <c r="BU31" s="692"/>
      <c r="BV31" s="692"/>
      <c r="BW31" s="692"/>
      <c r="BX31" s="637">
        <v>94.7</v>
      </c>
      <c r="BY31" s="692"/>
      <c r="BZ31" s="692"/>
      <c r="CA31" s="692"/>
      <c r="CB31" s="693"/>
      <c r="CD31" s="699"/>
      <c r="CE31" s="700"/>
      <c r="CF31" s="645" t="s">
        <v>311</v>
      </c>
      <c r="CG31" s="646"/>
      <c r="CH31" s="646"/>
      <c r="CI31" s="646"/>
      <c r="CJ31" s="646"/>
      <c r="CK31" s="646"/>
      <c r="CL31" s="646"/>
      <c r="CM31" s="646"/>
      <c r="CN31" s="646"/>
      <c r="CO31" s="646"/>
      <c r="CP31" s="646"/>
      <c r="CQ31" s="647"/>
      <c r="CR31" s="620">
        <v>42437</v>
      </c>
      <c r="CS31" s="664"/>
      <c r="CT31" s="664"/>
      <c r="CU31" s="664"/>
      <c r="CV31" s="664"/>
      <c r="CW31" s="664"/>
      <c r="CX31" s="664"/>
      <c r="CY31" s="665"/>
      <c r="CZ31" s="624">
        <v>0.1</v>
      </c>
      <c r="DA31" s="667"/>
      <c r="DB31" s="667"/>
      <c r="DC31" s="668"/>
      <c r="DD31" s="639">
        <v>42370</v>
      </c>
      <c r="DE31" s="664"/>
      <c r="DF31" s="664"/>
      <c r="DG31" s="664"/>
      <c r="DH31" s="664"/>
      <c r="DI31" s="664"/>
      <c r="DJ31" s="664"/>
      <c r="DK31" s="665"/>
      <c r="DL31" s="639">
        <v>42370</v>
      </c>
      <c r="DM31" s="664"/>
      <c r="DN31" s="664"/>
      <c r="DO31" s="664"/>
      <c r="DP31" s="664"/>
      <c r="DQ31" s="664"/>
      <c r="DR31" s="664"/>
      <c r="DS31" s="664"/>
      <c r="DT31" s="664"/>
      <c r="DU31" s="664"/>
      <c r="DV31" s="665"/>
      <c r="DW31" s="624">
        <v>0.2</v>
      </c>
      <c r="DX31" s="667"/>
      <c r="DY31" s="667"/>
      <c r="DZ31" s="667"/>
      <c r="EA31" s="667"/>
      <c r="EB31" s="667"/>
      <c r="EC31" s="672"/>
    </row>
    <row r="32" spans="2:133" ht="11.25" customHeight="1" x14ac:dyDescent="0.15">
      <c r="B32" s="617" t="s">
        <v>312</v>
      </c>
      <c r="C32" s="618"/>
      <c r="D32" s="618"/>
      <c r="E32" s="618"/>
      <c r="F32" s="618"/>
      <c r="G32" s="618"/>
      <c r="H32" s="618"/>
      <c r="I32" s="618"/>
      <c r="J32" s="618"/>
      <c r="K32" s="618"/>
      <c r="L32" s="618"/>
      <c r="M32" s="618"/>
      <c r="N32" s="618"/>
      <c r="O32" s="618"/>
      <c r="P32" s="618"/>
      <c r="Q32" s="619"/>
      <c r="R32" s="620">
        <v>6652762</v>
      </c>
      <c r="S32" s="621"/>
      <c r="T32" s="621"/>
      <c r="U32" s="621"/>
      <c r="V32" s="621"/>
      <c r="W32" s="621"/>
      <c r="X32" s="621"/>
      <c r="Y32" s="622"/>
      <c r="Z32" s="616">
        <v>17.399999999999999</v>
      </c>
      <c r="AA32" s="616"/>
      <c r="AB32" s="616"/>
      <c r="AC32" s="616"/>
      <c r="AD32" s="623" t="s">
        <v>130</v>
      </c>
      <c r="AE32" s="623"/>
      <c r="AF32" s="623"/>
      <c r="AG32" s="623"/>
      <c r="AH32" s="623"/>
      <c r="AI32" s="623"/>
      <c r="AJ32" s="623"/>
      <c r="AK32" s="623"/>
      <c r="AL32" s="624" t="s">
        <v>130</v>
      </c>
      <c r="AM32" s="625"/>
      <c r="AN32" s="625"/>
      <c r="AO32" s="626"/>
      <c r="AP32" s="681"/>
      <c r="AQ32" s="682"/>
      <c r="AR32" s="682"/>
      <c r="AS32" s="682"/>
      <c r="AT32" s="686"/>
      <c r="AU32" s="363" t="s">
        <v>313</v>
      </c>
      <c r="AV32" s="363"/>
      <c r="AW32" s="363"/>
      <c r="AX32" s="617" t="s">
        <v>314</v>
      </c>
      <c r="AY32" s="618"/>
      <c r="AZ32" s="618"/>
      <c r="BA32" s="618"/>
      <c r="BB32" s="618"/>
      <c r="BC32" s="618"/>
      <c r="BD32" s="618"/>
      <c r="BE32" s="618"/>
      <c r="BF32" s="619"/>
      <c r="BG32" s="694">
        <v>99.2</v>
      </c>
      <c r="BH32" s="664"/>
      <c r="BI32" s="664"/>
      <c r="BJ32" s="664"/>
      <c r="BK32" s="664"/>
      <c r="BL32" s="664"/>
      <c r="BM32" s="625">
        <v>97.1</v>
      </c>
      <c r="BN32" s="695"/>
      <c r="BO32" s="695"/>
      <c r="BP32" s="695"/>
      <c r="BQ32" s="696"/>
      <c r="BR32" s="694">
        <v>99.1</v>
      </c>
      <c r="BS32" s="664"/>
      <c r="BT32" s="664"/>
      <c r="BU32" s="664"/>
      <c r="BV32" s="664"/>
      <c r="BW32" s="664"/>
      <c r="BX32" s="625">
        <v>97</v>
      </c>
      <c r="BY32" s="695"/>
      <c r="BZ32" s="695"/>
      <c r="CA32" s="695"/>
      <c r="CB32" s="696"/>
      <c r="CD32" s="701"/>
      <c r="CE32" s="702"/>
      <c r="CF32" s="645" t="s">
        <v>315</v>
      </c>
      <c r="CG32" s="646"/>
      <c r="CH32" s="646"/>
      <c r="CI32" s="646"/>
      <c r="CJ32" s="646"/>
      <c r="CK32" s="646"/>
      <c r="CL32" s="646"/>
      <c r="CM32" s="646"/>
      <c r="CN32" s="646"/>
      <c r="CO32" s="646"/>
      <c r="CP32" s="646"/>
      <c r="CQ32" s="647"/>
      <c r="CR32" s="620" t="s">
        <v>130</v>
      </c>
      <c r="CS32" s="621"/>
      <c r="CT32" s="621"/>
      <c r="CU32" s="621"/>
      <c r="CV32" s="621"/>
      <c r="CW32" s="621"/>
      <c r="CX32" s="621"/>
      <c r="CY32" s="622"/>
      <c r="CZ32" s="624" t="s">
        <v>130</v>
      </c>
      <c r="DA32" s="667"/>
      <c r="DB32" s="667"/>
      <c r="DC32" s="668"/>
      <c r="DD32" s="639" t="s">
        <v>130</v>
      </c>
      <c r="DE32" s="621"/>
      <c r="DF32" s="621"/>
      <c r="DG32" s="621"/>
      <c r="DH32" s="621"/>
      <c r="DI32" s="621"/>
      <c r="DJ32" s="621"/>
      <c r="DK32" s="622"/>
      <c r="DL32" s="639" t="s">
        <v>130</v>
      </c>
      <c r="DM32" s="621"/>
      <c r="DN32" s="621"/>
      <c r="DO32" s="621"/>
      <c r="DP32" s="621"/>
      <c r="DQ32" s="621"/>
      <c r="DR32" s="621"/>
      <c r="DS32" s="621"/>
      <c r="DT32" s="621"/>
      <c r="DU32" s="621"/>
      <c r="DV32" s="622"/>
      <c r="DW32" s="624" t="s">
        <v>130</v>
      </c>
      <c r="DX32" s="667"/>
      <c r="DY32" s="667"/>
      <c r="DZ32" s="667"/>
      <c r="EA32" s="667"/>
      <c r="EB32" s="667"/>
      <c r="EC32" s="672"/>
    </row>
    <row r="33" spans="2:133" ht="11.25" customHeight="1" x14ac:dyDescent="0.15">
      <c r="B33" s="669" t="s">
        <v>316</v>
      </c>
      <c r="C33" s="670"/>
      <c r="D33" s="670"/>
      <c r="E33" s="670"/>
      <c r="F33" s="670"/>
      <c r="G33" s="670"/>
      <c r="H33" s="670"/>
      <c r="I33" s="670"/>
      <c r="J33" s="670"/>
      <c r="K33" s="670"/>
      <c r="L33" s="670"/>
      <c r="M33" s="670"/>
      <c r="N33" s="670"/>
      <c r="O33" s="670"/>
      <c r="P33" s="670"/>
      <c r="Q33" s="671"/>
      <c r="R33" s="620" t="s">
        <v>130</v>
      </c>
      <c r="S33" s="621"/>
      <c r="T33" s="621"/>
      <c r="U33" s="621"/>
      <c r="V33" s="621"/>
      <c r="W33" s="621"/>
      <c r="X33" s="621"/>
      <c r="Y33" s="622"/>
      <c r="Z33" s="616" t="s">
        <v>130</v>
      </c>
      <c r="AA33" s="616"/>
      <c r="AB33" s="616"/>
      <c r="AC33" s="616"/>
      <c r="AD33" s="623" t="s">
        <v>130</v>
      </c>
      <c r="AE33" s="623"/>
      <c r="AF33" s="623"/>
      <c r="AG33" s="623"/>
      <c r="AH33" s="623"/>
      <c r="AI33" s="623"/>
      <c r="AJ33" s="623"/>
      <c r="AK33" s="623"/>
      <c r="AL33" s="624" t="s">
        <v>130</v>
      </c>
      <c r="AM33" s="625"/>
      <c r="AN33" s="625"/>
      <c r="AO33" s="626"/>
      <c r="AP33" s="683"/>
      <c r="AQ33" s="684"/>
      <c r="AR33" s="684"/>
      <c r="AS33" s="684"/>
      <c r="AT33" s="687"/>
      <c r="AU33" s="361"/>
      <c r="AV33" s="361"/>
      <c r="AW33" s="361"/>
      <c r="AX33" s="674" t="s">
        <v>317</v>
      </c>
      <c r="AY33" s="675"/>
      <c r="AZ33" s="675"/>
      <c r="BA33" s="675"/>
      <c r="BB33" s="675"/>
      <c r="BC33" s="675"/>
      <c r="BD33" s="675"/>
      <c r="BE33" s="675"/>
      <c r="BF33" s="676"/>
      <c r="BG33" s="691">
        <v>98.4</v>
      </c>
      <c r="BH33" s="689"/>
      <c r="BI33" s="689"/>
      <c r="BJ33" s="689"/>
      <c r="BK33" s="689"/>
      <c r="BL33" s="689"/>
      <c r="BM33" s="688">
        <v>92.6</v>
      </c>
      <c r="BN33" s="689"/>
      <c r="BO33" s="689"/>
      <c r="BP33" s="689"/>
      <c r="BQ33" s="690"/>
      <c r="BR33" s="691">
        <v>98.3</v>
      </c>
      <c r="BS33" s="689"/>
      <c r="BT33" s="689"/>
      <c r="BU33" s="689"/>
      <c r="BV33" s="689"/>
      <c r="BW33" s="689"/>
      <c r="BX33" s="688">
        <v>92.5</v>
      </c>
      <c r="BY33" s="689"/>
      <c r="BZ33" s="689"/>
      <c r="CA33" s="689"/>
      <c r="CB33" s="690"/>
      <c r="CD33" s="645" t="s">
        <v>318</v>
      </c>
      <c r="CE33" s="646"/>
      <c r="CF33" s="646"/>
      <c r="CG33" s="646"/>
      <c r="CH33" s="646"/>
      <c r="CI33" s="646"/>
      <c r="CJ33" s="646"/>
      <c r="CK33" s="646"/>
      <c r="CL33" s="646"/>
      <c r="CM33" s="646"/>
      <c r="CN33" s="646"/>
      <c r="CO33" s="646"/>
      <c r="CP33" s="646"/>
      <c r="CQ33" s="647"/>
      <c r="CR33" s="620">
        <v>12843493</v>
      </c>
      <c r="CS33" s="664"/>
      <c r="CT33" s="664"/>
      <c r="CU33" s="664"/>
      <c r="CV33" s="664"/>
      <c r="CW33" s="664"/>
      <c r="CX33" s="664"/>
      <c r="CY33" s="665"/>
      <c r="CZ33" s="624">
        <v>35.700000000000003</v>
      </c>
      <c r="DA33" s="667"/>
      <c r="DB33" s="667"/>
      <c r="DC33" s="668"/>
      <c r="DD33" s="639">
        <v>9033008</v>
      </c>
      <c r="DE33" s="664"/>
      <c r="DF33" s="664"/>
      <c r="DG33" s="664"/>
      <c r="DH33" s="664"/>
      <c r="DI33" s="664"/>
      <c r="DJ33" s="664"/>
      <c r="DK33" s="665"/>
      <c r="DL33" s="639">
        <v>6626236</v>
      </c>
      <c r="DM33" s="664"/>
      <c r="DN33" s="664"/>
      <c r="DO33" s="664"/>
      <c r="DP33" s="664"/>
      <c r="DQ33" s="664"/>
      <c r="DR33" s="664"/>
      <c r="DS33" s="664"/>
      <c r="DT33" s="664"/>
      <c r="DU33" s="664"/>
      <c r="DV33" s="665"/>
      <c r="DW33" s="624">
        <v>38.200000000000003</v>
      </c>
      <c r="DX33" s="667"/>
      <c r="DY33" s="667"/>
      <c r="DZ33" s="667"/>
      <c r="EA33" s="667"/>
      <c r="EB33" s="667"/>
      <c r="EC33" s="672"/>
    </row>
    <row r="34" spans="2:133" ht="11.25" customHeight="1" x14ac:dyDescent="0.15">
      <c r="B34" s="617" t="s">
        <v>319</v>
      </c>
      <c r="C34" s="618"/>
      <c r="D34" s="618"/>
      <c r="E34" s="618"/>
      <c r="F34" s="618"/>
      <c r="G34" s="618"/>
      <c r="H34" s="618"/>
      <c r="I34" s="618"/>
      <c r="J34" s="618"/>
      <c r="K34" s="618"/>
      <c r="L34" s="618"/>
      <c r="M34" s="618"/>
      <c r="N34" s="618"/>
      <c r="O34" s="618"/>
      <c r="P34" s="618"/>
      <c r="Q34" s="619"/>
      <c r="R34" s="620">
        <v>2849472</v>
      </c>
      <c r="S34" s="621"/>
      <c r="T34" s="621"/>
      <c r="U34" s="621"/>
      <c r="V34" s="621"/>
      <c r="W34" s="621"/>
      <c r="X34" s="621"/>
      <c r="Y34" s="622"/>
      <c r="Z34" s="616">
        <v>7.5</v>
      </c>
      <c r="AA34" s="616"/>
      <c r="AB34" s="616"/>
      <c r="AC34" s="616"/>
      <c r="AD34" s="623" t="s">
        <v>130</v>
      </c>
      <c r="AE34" s="623"/>
      <c r="AF34" s="623"/>
      <c r="AG34" s="623"/>
      <c r="AH34" s="623"/>
      <c r="AI34" s="623"/>
      <c r="AJ34" s="623"/>
      <c r="AK34" s="623"/>
      <c r="AL34" s="624" t="s">
        <v>130</v>
      </c>
      <c r="AM34" s="625"/>
      <c r="AN34" s="625"/>
      <c r="AO34" s="626"/>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320</v>
      </c>
      <c r="CE34" s="646"/>
      <c r="CF34" s="646"/>
      <c r="CG34" s="646"/>
      <c r="CH34" s="646"/>
      <c r="CI34" s="646"/>
      <c r="CJ34" s="646"/>
      <c r="CK34" s="646"/>
      <c r="CL34" s="646"/>
      <c r="CM34" s="646"/>
      <c r="CN34" s="646"/>
      <c r="CO34" s="646"/>
      <c r="CP34" s="646"/>
      <c r="CQ34" s="647"/>
      <c r="CR34" s="620">
        <v>3795968</v>
      </c>
      <c r="CS34" s="621"/>
      <c r="CT34" s="621"/>
      <c r="CU34" s="621"/>
      <c r="CV34" s="621"/>
      <c r="CW34" s="621"/>
      <c r="CX34" s="621"/>
      <c r="CY34" s="622"/>
      <c r="CZ34" s="624">
        <v>10.5</v>
      </c>
      <c r="DA34" s="667"/>
      <c r="DB34" s="667"/>
      <c r="DC34" s="668"/>
      <c r="DD34" s="639">
        <v>2240842</v>
      </c>
      <c r="DE34" s="621"/>
      <c r="DF34" s="621"/>
      <c r="DG34" s="621"/>
      <c r="DH34" s="621"/>
      <c r="DI34" s="621"/>
      <c r="DJ34" s="621"/>
      <c r="DK34" s="622"/>
      <c r="DL34" s="639">
        <v>1960542</v>
      </c>
      <c r="DM34" s="621"/>
      <c r="DN34" s="621"/>
      <c r="DO34" s="621"/>
      <c r="DP34" s="621"/>
      <c r="DQ34" s="621"/>
      <c r="DR34" s="621"/>
      <c r="DS34" s="621"/>
      <c r="DT34" s="621"/>
      <c r="DU34" s="621"/>
      <c r="DV34" s="622"/>
      <c r="DW34" s="624">
        <v>11.3</v>
      </c>
      <c r="DX34" s="667"/>
      <c r="DY34" s="667"/>
      <c r="DZ34" s="667"/>
      <c r="EA34" s="667"/>
      <c r="EB34" s="667"/>
      <c r="EC34" s="672"/>
    </row>
    <row r="35" spans="2:133" ht="11.25" customHeight="1" x14ac:dyDescent="0.15">
      <c r="B35" s="617" t="s">
        <v>321</v>
      </c>
      <c r="C35" s="618"/>
      <c r="D35" s="618"/>
      <c r="E35" s="618"/>
      <c r="F35" s="618"/>
      <c r="G35" s="618"/>
      <c r="H35" s="618"/>
      <c r="I35" s="618"/>
      <c r="J35" s="618"/>
      <c r="K35" s="618"/>
      <c r="L35" s="618"/>
      <c r="M35" s="618"/>
      <c r="N35" s="618"/>
      <c r="O35" s="618"/>
      <c r="P35" s="618"/>
      <c r="Q35" s="619"/>
      <c r="R35" s="620">
        <v>48198</v>
      </c>
      <c r="S35" s="621"/>
      <c r="T35" s="621"/>
      <c r="U35" s="621"/>
      <c r="V35" s="621"/>
      <c r="W35" s="621"/>
      <c r="X35" s="621"/>
      <c r="Y35" s="622"/>
      <c r="Z35" s="616">
        <v>0.1</v>
      </c>
      <c r="AA35" s="616"/>
      <c r="AB35" s="616"/>
      <c r="AC35" s="616"/>
      <c r="AD35" s="623" t="s">
        <v>130</v>
      </c>
      <c r="AE35" s="623"/>
      <c r="AF35" s="623"/>
      <c r="AG35" s="623"/>
      <c r="AH35" s="623"/>
      <c r="AI35" s="623"/>
      <c r="AJ35" s="623"/>
      <c r="AK35" s="623"/>
      <c r="AL35" s="624" t="s">
        <v>130</v>
      </c>
      <c r="AM35" s="625"/>
      <c r="AN35" s="625"/>
      <c r="AO35" s="626"/>
      <c r="AP35" s="218"/>
      <c r="AQ35" s="606" t="s">
        <v>322</v>
      </c>
      <c r="AR35" s="607"/>
      <c r="AS35" s="607"/>
      <c r="AT35" s="607"/>
      <c r="AU35" s="607"/>
      <c r="AV35" s="607"/>
      <c r="AW35" s="607"/>
      <c r="AX35" s="607"/>
      <c r="AY35" s="607"/>
      <c r="AZ35" s="607"/>
      <c r="BA35" s="607"/>
      <c r="BB35" s="607"/>
      <c r="BC35" s="607"/>
      <c r="BD35" s="607"/>
      <c r="BE35" s="607"/>
      <c r="BF35" s="608"/>
      <c r="BG35" s="606" t="s">
        <v>323</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45" t="s">
        <v>324</v>
      </c>
      <c r="CE35" s="646"/>
      <c r="CF35" s="646"/>
      <c r="CG35" s="646"/>
      <c r="CH35" s="646"/>
      <c r="CI35" s="646"/>
      <c r="CJ35" s="646"/>
      <c r="CK35" s="646"/>
      <c r="CL35" s="646"/>
      <c r="CM35" s="646"/>
      <c r="CN35" s="646"/>
      <c r="CO35" s="646"/>
      <c r="CP35" s="646"/>
      <c r="CQ35" s="647"/>
      <c r="CR35" s="620">
        <v>265347</v>
      </c>
      <c r="CS35" s="664"/>
      <c r="CT35" s="664"/>
      <c r="CU35" s="664"/>
      <c r="CV35" s="664"/>
      <c r="CW35" s="664"/>
      <c r="CX35" s="664"/>
      <c r="CY35" s="665"/>
      <c r="CZ35" s="624">
        <v>0.7</v>
      </c>
      <c r="DA35" s="667"/>
      <c r="DB35" s="667"/>
      <c r="DC35" s="668"/>
      <c r="DD35" s="639">
        <v>227784</v>
      </c>
      <c r="DE35" s="664"/>
      <c r="DF35" s="664"/>
      <c r="DG35" s="664"/>
      <c r="DH35" s="664"/>
      <c r="DI35" s="664"/>
      <c r="DJ35" s="664"/>
      <c r="DK35" s="665"/>
      <c r="DL35" s="639">
        <v>225947</v>
      </c>
      <c r="DM35" s="664"/>
      <c r="DN35" s="664"/>
      <c r="DO35" s="664"/>
      <c r="DP35" s="664"/>
      <c r="DQ35" s="664"/>
      <c r="DR35" s="664"/>
      <c r="DS35" s="664"/>
      <c r="DT35" s="664"/>
      <c r="DU35" s="664"/>
      <c r="DV35" s="665"/>
      <c r="DW35" s="624">
        <v>1.3</v>
      </c>
      <c r="DX35" s="667"/>
      <c r="DY35" s="667"/>
      <c r="DZ35" s="667"/>
      <c r="EA35" s="667"/>
      <c r="EB35" s="667"/>
      <c r="EC35" s="672"/>
    </row>
    <row r="36" spans="2:133" ht="11.25" customHeight="1" x14ac:dyDescent="0.15">
      <c r="B36" s="617" t="s">
        <v>325</v>
      </c>
      <c r="C36" s="618"/>
      <c r="D36" s="618"/>
      <c r="E36" s="618"/>
      <c r="F36" s="618"/>
      <c r="G36" s="618"/>
      <c r="H36" s="618"/>
      <c r="I36" s="618"/>
      <c r="J36" s="618"/>
      <c r="K36" s="618"/>
      <c r="L36" s="618"/>
      <c r="M36" s="618"/>
      <c r="N36" s="618"/>
      <c r="O36" s="618"/>
      <c r="P36" s="618"/>
      <c r="Q36" s="619"/>
      <c r="R36" s="620">
        <v>655543</v>
      </c>
      <c r="S36" s="621"/>
      <c r="T36" s="621"/>
      <c r="U36" s="621"/>
      <c r="V36" s="621"/>
      <c r="W36" s="621"/>
      <c r="X36" s="621"/>
      <c r="Y36" s="622"/>
      <c r="Z36" s="616">
        <v>1.7</v>
      </c>
      <c r="AA36" s="616"/>
      <c r="AB36" s="616"/>
      <c r="AC36" s="616"/>
      <c r="AD36" s="623" t="s">
        <v>130</v>
      </c>
      <c r="AE36" s="623"/>
      <c r="AF36" s="623"/>
      <c r="AG36" s="623"/>
      <c r="AH36" s="623"/>
      <c r="AI36" s="623"/>
      <c r="AJ36" s="623"/>
      <c r="AK36" s="623"/>
      <c r="AL36" s="624" t="s">
        <v>130</v>
      </c>
      <c r="AM36" s="625"/>
      <c r="AN36" s="625"/>
      <c r="AO36" s="626"/>
      <c r="AP36" s="218"/>
      <c r="AQ36" s="705" t="s">
        <v>326</v>
      </c>
      <c r="AR36" s="706"/>
      <c r="AS36" s="706"/>
      <c r="AT36" s="706"/>
      <c r="AU36" s="706"/>
      <c r="AV36" s="706"/>
      <c r="AW36" s="706"/>
      <c r="AX36" s="706"/>
      <c r="AY36" s="707"/>
      <c r="AZ36" s="631">
        <v>3375405</v>
      </c>
      <c r="BA36" s="632"/>
      <c r="BB36" s="632"/>
      <c r="BC36" s="632"/>
      <c r="BD36" s="632"/>
      <c r="BE36" s="632"/>
      <c r="BF36" s="704"/>
      <c r="BG36" s="641" t="s">
        <v>327</v>
      </c>
      <c r="BH36" s="642"/>
      <c r="BI36" s="642"/>
      <c r="BJ36" s="642"/>
      <c r="BK36" s="642"/>
      <c r="BL36" s="642"/>
      <c r="BM36" s="642"/>
      <c r="BN36" s="642"/>
      <c r="BO36" s="642"/>
      <c r="BP36" s="642"/>
      <c r="BQ36" s="642"/>
      <c r="BR36" s="642"/>
      <c r="BS36" s="642"/>
      <c r="BT36" s="642"/>
      <c r="BU36" s="643"/>
      <c r="BV36" s="631">
        <v>239125</v>
      </c>
      <c r="BW36" s="632"/>
      <c r="BX36" s="632"/>
      <c r="BY36" s="632"/>
      <c r="BZ36" s="632"/>
      <c r="CA36" s="632"/>
      <c r="CB36" s="704"/>
      <c r="CD36" s="645" t="s">
        <v>328</v>
      </c>
      <c r="CE36" s="646"/>
      <c r="CF36" s="646"/>
      <c r="CG36" s="646"/>
      <c r="CH36" s="646"/>
      <c r="CI36" s="646"/>
      <c r="CJ36" s="646"/>
      <c r="CK36" s="646"/>
      <c r="CL36" s="646"/>
      <c r="CM36" s="646"/>
      <c r="CN36" s="646"/>
      <c r="CO36" s="646"/>
      <c r="CP36" s="646"/>
      <c r="CQ36" s="647"/>
      <c r="CR36" s="620">
        <v>4774151</v>
      </c>
      <c r="CS36" s="621"/>
      <c r="CT36" s="621"/>
      <c r="CU36" s="621"/>
      <c r="CV36" s="621"/>
      <c r="CW36" s="621"/>
      <c r="CX36" s="621"/>
      <c r="CY36" s="622"/>
      <c r="CZ36" s="624">
        <v>13.3</v>
      </c>
      <c r="DA36" s="667"/>
      <c r="DB36" s="667"/>
      <c r="DC36" s="668"/>
      <c r="DD36" s="639">
        <v>3368363</v>
      </c>
      <c r="DE36" s="621"/>
      <c r="DF36" s="621"/>
      <c r="DG36" s="621"/>
      <c r="DH36" s="621"/>
      <c r="DI36" s="621"/>
      <c r="DJ36" s="621"/>
      <c r="DK36" s="622"/>
      <c r="DL36" s="639">
        <v>2527769</v>
      </c>
      <c r="DM36" s="621"/>
      <c r="DN36" s="621"/>
      <c r="DO36" s="621"/>
      <c r="DP36" s="621"/>
      <c r="DQ36" s="621"/>
      <c r="DR36" s="621"/>
      <c r="DS36" s="621"/>
      <c r="DT36" s="621"/>
      <c r="DU36" s="621"/>
      <c r="DV36" s="622"/>
      <c r="DW36" s="624">
        <v>14.6</v>
      </c>
      <c r="DX36" s="667"/>
      <c r="DY36" s="667"/>
      <c r="DZ36" s="667"/>
      <c r="EA36" s="667"/>
      <c r="EB36" s="667"/>
      <c r="EC36" s="672"/>
    </row>
    <row r="37" spans="2:133" ht="11.25" customHeight="1" x14ac:dyDescent="0.15">
      <c r="B37" s="617" t="s">
        <v>329</v>
      </c>
      <c r="C37" s="618"/>
      <c r="D37" s="618"/>
      <c r="E37" s="618"/>
      <c r="F37" s="618"/>
      <c r="G37" s="618"/>
      <c r="H37" s="618"/>
      <c r="I37" s="618"/>
      <c r="J37" s="618"/>
      <c r="K37" s="618"/>
      <c r="L37" s="618"/>
      <c r="M37" s="618"/>
      <c r="N37" s="618"/>
      <c r="O37" s="618"/>
      <c r="P37" s="618"/>
      <c r="Q37" s="619"/>
      <c r="R37" s="620">
        <v>2003112</v>
      </c>
      <c r="S37" s="621"/>
      <c r="T37" s="621"/>
      <c r="U37" s="621"/>
      <c r="V37" s="621"/>
      <c r="W37" s="621"/>
      <c r="X37" s="621"/>
      <c r="Y37" s="622"/>
      <c r="Z37" s="616">
        <v>5.2</v>
      </c>
      <c r="AA37" s="616"/>
      <c r="AB37" s="616"/>
      <c r="AC37" s="616"/>
      <c r="AD37" s="623" t="s">
        <v>130</v>
      </c>
      <c r="AE37" s="623"/>
      <c r="AF37" s="623"/>
      <c r="AG37" s="623"/>
      <c r="AH37" s="623"/>
      <c r="AI37" s="623"/>
      <c r="AJ37" s="623"/>
      <c r="AK37" s="623"/>
      <c r="AL37" s="624" t="s">
        <v>130</v>
      </c>
      <c r="AM37" s="625"/>
      <c r="AN37" s="625"/>
      <c r="AO37" s="626"/>
      <c r="AQ37" s="708" t="s">
        <v>330</v>
      </c>
      <c r="AR37" s="709"/>
      <c r="AS37" s="709"/>
      <c r="AT37" s="709"/>
      <c r="AU37" s="709"/>
      <c r="AV37" s="709"/>
      <c r="AW37" s="709"/>
      <c r="AX37" s="709"/>
      <c r="AY37" s="710"/>
      <c r="AZ37" s="620">
        <v>433446</v>
      </c>
      <c r="BA37" s="621"/>
      <c r="BB37" s="621"/>
      <c r="BC37" s="621"/>
      <c r="BD37" s="664"/>
      <c r="BE37" s="664"/>
      <c r="BF37" s="696"/>
      <c r="BG37" s="645" t="s">
        <v>331</v>
      </c>
      <c r="BH37" s="646"/>
      <c r="BI37" s="646"/>
      <c r="BJ37" s="646"/>
      <c r="BK37" s="646"/>
      <c r="BL37" s="646"/>
      <c r="BM37" s="646"/>
      <c r="BN37" s="646"/>
      <c r="BO37" s="646"/>
      <c r="BP37" s="646"/>
      <c r="BQ37" s="646"/>
      <c r="BR37" s="646"/>
      <c r="BS37" s="646"/>
      <c r="BT37" s="646"/>
      <c r="BU37" s="647"/>
      <c r="BV37" s="620">
        <v>133262</v>
      </c>
      <c r="BW37" s="621"/>
      <c r="BX37" s="621"/>
      <c r="BY37" s="621"/>
      <c r="BZ37" s="621"/>
      <c r="CA37" s="621"/>
      <c r="CB37" s="640"/>
      <c r="CD37" s="645" t="s">
        <v>332</v>
      </c>
      <c r="CE37" s="646"/>
      <c r="CF37" s="646"/>
      <c r="CG37" s="646"/>
      <c r="CH37" s="646"/>
      <c r="CI37" s="646"/>
      <c r="CJ37" s="646"/>
      <c r="CK37" s="646"/>
      <c r="CL37" s="646"/>
      <c r="CM37" s="646"/>
      <c r="CN37" s="646"/>
      <c r="CO37" s="646"/>
      <c r="CP37" s="646"/>
      <c r="CQ37" s="647"/>
      <c r="CR37" s="620">
        <v>1426437</v>
      </c>
      <c r="CS37" s="664"/>
      <c r="CT37" s="664"/>
      <c r="CU37" s="664"/>
      <c r="CV37" s="664"/>
      <c r="CW37" s="664"/>
      <c r="CX37" s="664"/>
      <c r="CY37" s="665"/>
      <c r="CZ37" s="624">
        <v>4</v>
      </c>
      <c r="DA37" s="667"/>
      <c r="DB37" s="667"/>
      <c r="DC37" s="668"/>
      <c r="DD37" s="639">
        <v>1214457</v>
      </c>
      <c r="DE37" s="664"/>
      <c r="DF37" s="664"/>
      <c r="DG37" s="664"/>
      <c r="DH37" s="664"/>
      <c r="DI37" s="664"/>
      <c r="DJ37" s="664"/>
      <c r="DK37" s="665"/>
      <c r="DL37" s="639">
        <v>1044392</v>
      </c>
      <c r="DM37" s="664"/>
      <c r="DN37" s="664"/>
      <c r="DO37" s="664"/>
      <c r="DP37" s="664"/>
      <c r="DQ37" s="664"/>
      <c r="DR37" s="664"/>
      <c r="DS37" s="664"/>
      <c r="DT37" s="664"/>
      <c r="DU37" s="664"/>
      <c r="DV37" s="665"/>
      <c r="DW37" s="624">
        <v>6</v>
      </c>
      <c r="DX37" s="667"/>
      <c r="DY37" s="667"/>
      <c r="DZ37" s="667"/>
      <c r="EA37" s="667"/>
      <c r="EB37" s="667"/>
      <c r="EC37" s="672"/>
    </row>
    <row r="38" spans="2:133" ht="11.25" customHeight="1" x14ac:dyDescent="0.15">
      <c r="B38" s="617" t="s">
        <v>333</v>
      </c>
      <c r="C38" s="618"/>
      <c r="D38" s="618"/>
      <c r="E38" s="618"/>
      <c r="F38" s="618"/>
      <c r="G38" s="618"/>
      <c r="H38" s="618"/>
      <c r="I38" s="618"/>
      <c r="J38" s="618"/>
      <c r="K38" s="618"/>
      <c r="L38" s="618"/>
      <c r="M38" s="618"/>
      <c r="N38" s="618"/>
      <c r="O38" s="618"/>
      <c r="P38" s="618"/>
      <c r="Q38" s="619"/>
      <c r="R38" s="620">
        <v>2513910</v>
      </c>
      <c r="S38" s="621"/>
      <c r="T38" s="621"/>
      <c r="U38" s="621"/>
      <c r="V38" s="621"/>
      <c r="W38" s="621"/>
      <c r="X38" s="621"/>
      <c r="Y38" s="622"/>
      <c r="Z38" s="616">
        <v>6.6</v>
      </c>
      <c r="AA38" s="616"/>
      <c r="AB38" s="616"/>
      <c r="AC38" s="616"/>
      <c r="AD38" s="623" t="s">
        <v>130</v>
      </c>
      <c r="AE38" s="623"/>
      <c r="AF38" s="623"/>
      <c r="AG38" s="623"/>
      <c r="AH38" s="623"/>
      <c r="AI38" s="623"/>
      <c r="AJ38" s="623"/>
      <c r="AK38" s="623"/>
      <c r="AL38" s="624" t="s">
        <v>130</v>
      </c>
      <c r="AM38" s="625"/>
      <c r="AN38" s="625"/>
      <c r="AO38" s="626"/>
      <c r="AQ38" s="708" t="s">
        <v>334</v>
      </c>
      <c r="AR38" s="709"/>
      <c r="AS38" s="709"/>
      <c r="AT38" s="709"/>
      <c r="AU38" s="709"/>
      <c r="AV38" s="709"/>
      <c r="AW38" s="709"/>
      <c r="AX38" s="709"/>
      <c r="AY38" s="710"/>
      <c r="AZ38" s="620">
        <v>387403</v>
      </c>
      <c r="BA38" s="621"/>
      <c r="BB38" s="621"/>
      <c r="BC38" s="621"/>
      <c r="BD38" s="664"/>
      <c r="BE38" s="664"/>
      <c r="BF38" s="696"/>
      <c r="BG38" s="645" t="s">
        <v>335</v>
      </c>
      <c r="BH38" s="646"/>
      <c r="BI38" s="646"/>
      <c r="BJ38" s="646"/>
      <c r="BK38" s="646"/>
      <c r="BL38" s="646"/>
      <c r="BM38" s="646"/>
      <c r="BN38" s="646"/>
      <c r="BO38" s="646"/>
      <c r="BP38" s="646"/>
      <c r="BQ38" s="646"/>
      <c r="BR38" s="646"/>
      <c r="BS38" s="646"/>
      <c r="BT38" s="646"/>
      <c r="BU38" s="647"/>
      <c r="BV38" s="620">
        <v>8185</v>
      </c>
      <c r="BW38" s="621"/>
      <c r="BX38" s="621"/>
      <c r="BY38" s="621"/>
      <c r="BZ38" s="621"/>
      <c r="CA38" s="621"/>
      <c r="CB38" s="640"/>
      <c r="CD38" s="645" t="s">
        <v>336</v>
      </c>
      <c r="CE38" s="646"/>
      <c r="CF38" s="646"/>
      <c r="CG38" s="646"/>
      <c r="CH38" s="646"/>
      <c r="CI38" s="646"/>
      <c r="CJ38" s="646"/>
      <c r="CK38" s="646"/>
      <c r="CL38" s="646"/>
      <c r="CM38" s="646"/>
      <c r="CN38" s="646"/>
      <c r="CO38" s="646"/>
      <c r="CP38" s="646"/>
      <c r="CQ38" s="647"/>
      <c r="CR38" s="620">
        <v>2516434</v>
      </c>
      <c r="CS38" s="621"/>
      <c r="CT38" s="621"/>
      <c r="CU38" s="621"/>
      <c r="CV38" s="621"/>
      <c r="CW38" s="621"/>
      <c r="CX38" s="621"/>
      <c r="CY38" s="622"/>
      <c r="CZ38" s="624">
        <v>7</v>
      </c>
      <c r="DA38" s="667"/>
      <c r="DB38" s="667"/>
      <c r="DC38" s="668"/>
      <c r="DD38" s="639">
        <v>2059688</v>
      </c>
      <c r="DE38" s="621"/>
      <c r="DF38" s="621"/>
      <c r="DG38" s="621"/>
      <c r="DH38" s="621"/>
      <c r="DI38" s="621"/>
      <c r="DJ38" s="621"/>
      <c r="DK38" s="622"/>
      <c r="DL38" s="639">
        <v>1911978</v>
      </c>
      <c r="DM38" s="621"/>
      <c r="DN38" s="621"/>
      <c r="DO38" s="621"/>
      <c r="DP38" s="621"/>
      <c r="DQ38" s="621"/>
      <c r="DR38" s="621"/>
      <c r="DS38" s="621"/>
      <c r="DT38" s="621"/>
      <c r="DU38" s="621"/>
      <c r="DV38" s="622"/>
      <c r="DW38" s="624">
        <v>11</v>
      </c>
      <c r="DX38" s="667"/>
      <c r="DY38" s="667"/>
      <c r="DZ38" s="667"/>
      <c r="EA38" s="667"/>
      <c r="EB38" s="667"/>
      <c r="EC38" s="672"/>
    </row>
    <row r="39" spans="2:133" ht="11.25" customHeight="1" x14ac:dyDescent="0.15">
      <c r="B39" s="617" t="s">
        <v>337</v>
      </c>
      <c r="C39" s="618"/>
      <c r="D39" s="618"/>
      <c r="E39" s="618"/>
      <c r="F39" s="618"/>
      <c r="G39" s="618"/>
      <c r="H39" s="618"/>
      <c r="I39" s="618"/>
      <c r="J39" s="618"/>
      <c r="K39" s="618"/>
      <c r="L39" s="618"/>
      <c r="M39" s="618"/>
      <c r="N39" s="618"/>
      <c r="O39" s="618"/>
      <c r="P39" s="618"/>
      <c r="Q39" s="619"/>
      <c r="R39" s="620">
        <v>289423</v>
      </c>
      <c r="S39" s="621"/>
      <c r="T39" s="621"/>
      <c r="U39" s="621"/>
      <c r="V39" s="621"/>
      <c r="W39" s="621"/>
      <c r="X39" s="621"/>
      <c r="Y39" s="622"/>
      <c r="Z39" s="616">
        <v>0.8</v>
      </c>
      <c r="AA39" s="616"/>
      <c r="AB39" s="616"/>
      <c r="AC39" s="616"/>
      <c r="AD39" s="623">
        <v>71</v>
      </c>
      <c r="AE39" s="623"/>
      <c r="AF39" s="623"/>
      <c r="AG39" s="623"/>
      <c r="AH39" s="623"/>
      <c r="AI39" s="623"/>
      <c r="AJ39" s="623"/>
      <c r="AK39" s="623"/>
      <c r="AL39" s="624">
        <v>0</v>
      </c>
      <c r="AM39" s="625"/>
      <c r="AN39" s="625"/>
      <c r="AO39" s="626"/>
      <c r="AQ39" s="708" t="s">
        <v>338</v>
      </c>
      <c r="AR39" s="709"/>
      <c r="AS39" s="709"/>
      <c r="AT39" s="709"/>
      <c r="AU39" s="709"/>
      <c r="AV39" s="709"/>
      <c r="AW39" s="709"/>
      <c r="AX39" s="709"/>
      <c r="AY39" s="710"/>
      <c r="AZ39" s="620">
        <v>38122</v>
      </c>
      <c r="BA39" s="621"/>
      <c r="BB39" s="621"/>
      <c r="BC39" s="621"/>
      <c r="BD39" s="664"/>
      <c r="BE39" s="664"/>
      <c r="BF39" s="696"/>
      <c r="BG39" s="645" t="s">
        <v>339</v>
      </c>
      <c r="BH39" s="646"/>
      <c r="BI39" s="646"/>
      <c r="BJ39" s="646"/>
      <c r="BK39" s="646"/>
      <c r="BL39" s="646"/>
      <c r="BM39" s="646"/>
      <c r="BN39" s="646"/>
      <c r="BO39" s="646"/>
      <c r="BP39" s="646"/>
      <c r="BQ39" s="646"/>
      <c r="BR39" s="646"/>
      <c r="BS39" s="646"/>
      <c r="BT39" s="646"/>
      <c r="BU39" s="647"/>
      <c r="BV39" s="620">
        <v>15069</v>
      </c>
      <c r="BW39" s="621"/>
      <c r="BX39" s="621"/>
      <c r="BY39" s="621"/>
      <c r="BZ39" s="621"/>
      <c r="CA39" s="621"/>
      <c r="CB39" s="640"/>
      <c r="CD39" s="645" t="s">
        <v>340</v>
      </c>
      <c r="CE39" s="646"/>
      <c r="CF39" s="646"/>
      <c r="CG39" s="646"/>
      <c r="CH39" s="646"/>
      <c r="CI39" s="646"/>
      <c r="CJ39" s="646"/>
      <c r="CK39" s="646"/>
      <c r="CL39" s="646"/>
      <c r="CM39" s="646"/>
      <c r="CN39" s="646"/>
      <c r="CO39" s="646"/>
      <c r="CP39" s="646"/>
      <c r="CQ39" s="647"/>
      <c r="CR39" s="620">
        <v>1466593</v>
      </c>
      <c r="CS39" s="664"/>
      <c r="CT39" s="664"/>
      <c r="CU39" s="664"/>
      <c r="CV39" s="664"/>
      <c r="CW39" s="664"/>
      <c r="CX39" s="664"/>
      <c r="CY39" s="665"/>
      <c r="CZ39" s="624">
        <v>4.0999999999999996</v>
      </c>
      <c r="DA39" s="667"/>
      <c r="DB39" s="667"/>
      <c r="DC39" s="668"/>
      <c r="DD39" s="639">
        <v>1136331</v>
      </c>
      <c r="DE39" s="664"/>
      <c r="DF39" s="664"/>
      <c r="DG39" s="664"/>
      <c r="DH39" s="664"/>
      <c r="DI39" s="664"/>
      <c r="DJ39" s="664"/>
      <c r="DK39" s="665"/>
      <c r="DL39" s="639" t="s">
        <v>130</v>
      </c>
      <c r="DM39" s="664"/>
      <c r="DN39" s="664"/>
      <c r="DO39" s="664"/>
      <c r="DP39" s="664"/>
      <c r="DQ39" s="664"/>
      <c r="DR39" s="664"/>
      <c r="DS39" s="664"/>
      <c r="DT39" s="664"/>
      <c r="DU39" s="664"/>
      <c r="DV39" s="665"/>
      <c r="DW39" s="624" t="s">
        <v>130</v>
      </c>
      <c r="DX39" s="667"/>
      <c r="DY39" s="667"/>
      <c r="DZ39" s="667"/>
      <c r="EA39" s="667"/>
      <c r="EB39" s="667"/>
      <c r="EC39" s="672"/>
    </row>
    <row r="40" spans="2:133" ht="11.25" customHeight="1" x14ac:dyDescent="0.15">
      <c r="B40" s="617" t="s">
        <v>341</v>
      </c>
      <c r="C40" s="618"/>
      <c r="D40" s="618"/>
      <c r="E40" s="618"/>
      <c r="F40" s="618"/>
      <c r="G40" s="618"/>
      <c r="H40" s="618"/>
      <c r="I40" s="618"/>
      <c r="J40" s="618"/>
      <c r="K40" s="618"/>
      <c r="L40" s="618"/>
      <c r="M40" s="618"/>
      <c r="N40" s="618"/>
      <c r="O40" s="618"/>
      <c r="P40" s="618"/>
      <c r="Q40" s="619"/>
      <c r="R40" s="620">
        <v>4284477</v>
      </c>
      <c r="S40" s="621"/>
      <c r="T40" s="621"/>
      <c r="U40" s="621"/>
      <c r="V40" s="621"/>
      <c r="W40" s="621"/>
      <c r="X40" s="621"/>
      <c r="Y40" s="622"/>
      <c r="Z40" s="616">
        <v>11.2</v>
      </c>
      <c r="AA40" s="616"/>
      <c r="AB40" s="616"/>
      <c r="AC40" s="616"/>
      <c r="AD40" s="623" t="s">
        <v>130</v>
      </c>
      <c r="AE40" s="623"/>
      <c r="AF40" s="623"/>
      <c r="AG40" s="623"/>
      <c r="AH40" s="623"/>
      <c r="AI40" s="623"/>
      <c r="AJ40" s="623"/>
      <c r="AK40" s="623"/>
      <c r="AL40" s="624" t="s">
        <v>130</v>
      </c>
      <c r="AM40" s="625"/>
      <c r="AN40" s="625"/>
      <c r="AO40" s="626"/>
      <c r="AQ40" s="708" t="s">
        <v>342</v>
      </c>
      <c r="AR40" s="709"/>
      <c r="AS40" s="709"/>
      <c r="AT40" s="709"/>
      <c r="AU40" s="709"/>
      <c r="AV40" s="709"/>
      <c r="AW40" s="709"/>
      <c r="AX40" s="709"/>
      <c r="AY40" s="710"/>
      <c r="AZ40" s="620" t="s">
        <v>130</v>
      </c>
      <c r="BA40" s="621"/>
      <c r="BB40" s="621"/>
      <c r="BC40" s="621"/>
      <c r="BD40" s="664"/>
      <c r="BE40" s="664"/>
      <c r="BF40" s="696"/>
      <c r="BG40" s="714" t="s">
        <v>343</v>
      </c>
      <c r="BH40" s="715"/>
      <c r="BI40" s="715"/>
      <c r="BJ40" s="715"/>
      <c r="BK40" s="715"/>
      <c r="BL40" s="365"/>
      <c r="BM40" s="646" t="s">
        <v>344</v>
      </c>
      <c r="BN40" s="646"/>
      <c r="BO40" s="646"/>
      <c r="BP40" s="646"/>
      <c r="BQ40" s="646"/>
      <c r="BR40" s="646"/>
      <c r="BS40" s="646"/>
      <c r="BT40" s="646"/>
      <c r="BU40" s="647"/>
      <c r="BV40" s="620">
        <v>109</v>
      </c>
      <c r="BW40" s="621"/>
      <c r="BX40" s="621"/>
      <c r="BY40" s="621"/>
      <c r="BZ40" s="621"/>
      <c r="CA40" s="621"/>
      <c r="CB40" s="640"/>
      <c r="CD40" s="645" t="s">
        <v>345</v>
      </c>
      <c r="CE40" s="646"/>
      <c r="CF40" s="646"/>
      <c r="CG40" s="646"/>
      <c r="CH40" s="646"/>
      <c r="CI40" s="646"/>
      <c r="CJ40" s="646"/>
      <c r="CK40" s="646"/>
      <c r="CL40" s="646"/>
      <c r="CM40" s="646"/>
      <c r="CN40" s="646"/>
      <c r="CO40" s="646"/>
      <c r="CP40" s="646"/>
      <c r="CQ40" s="647"/>
      <c r="CR40" s="620">
        <v>25000</v>
      </c>
      <c r="CS40" s="621"/>
      <c r="CT40" s="621"/>
      <c r="CU40" s="621"/>
      <c r="CV40" s="621"/>
      <c r="CW40" s="621"/>
      <c r="CX40" s="621"/>
      <c r="CY40" s="622"/>
      <c r="CZ40" s="624">
        <v>0.1</v>
      </c>
      <c r="DA40" s="667"/>
      <c r="DB40" s="667"/>
      <c r="DC40" s="668"/>
      <c r="DD40" s="639" t="s">
        <v>130</v>
      </c>
      <c r="DE40" s="621"/>
      <c r="DF40" s="621"/>
      <c r="DG40" s="621"/>
      <c r="DH40" s="621"/>
      <c r="DI40" s="621"/>
      <c r="DJ40" s="621"/>
      <c r="DK40" s="622"/>
      <c r="DL40" s="639" t="s">
        <v>130</v>
      </c>
      <c r="DM40" s="621"/>
      <c r="DN40" s="621"/>
      <c r="DO40" s="621"/>
      <c r="DP40" s="621"/>
      <c r="DQ40" s="621"/>
      <c r="DR40" s="621"/>
      <c r="DS40" s="621"/>
      <c r="DT40" s="621"/>
      <c r="DU40" s="621"/>
      <c r="DV40" s="622"/>
      <c r="DW40" s="624" t="s">
        <v>130</v>
      </c>
      <c r="DX40" s="667"/>
      <c r="DY40" s="667"/>
      <c r="DZ40" s="667"/>
      <c r="EA40" s="667"/>
      <c r="EB40" s="667"/>
      <c r="EC40" s="672"/>
    </row>
    <row r="41" spans="2:133" ht="11.25" customHeight="1" x14ac:dyDescent="0.15">
      <c r="B41" s="617" t="s">
        <v>346</v>
      </c>
      <c r="C41" s="618"/>
      <c r="D41" s="618"/>
      <c r="E41" s="618"/>
      <c r="F41" s="618"/>
      <c r="G41" s="618"/>
      <c r="H41" s="618"/>
      <c r="I41" s="618"/>
      <c r="J41" s="618"/>
      <c r="K41" s="618"/>
      <c r="L41" s="618"/>
      <c r="M41" s="618"/>
      <c r="N41" s="618"/>
      <c r="O41" s="618"/>
      <c r="P41" s="618"/>
      <c r="Q41" s="619"/>
      <c r="R41" s="620" t="s">
        <v>130</v>
      </c>
      <c r="S41" s="621"/>
      <c r="T41" s="621"/>
      <c r="U41" s="621"/>
      <c r="V41" s="621"/>
      <c r="W41" s="621"/>
      <c r="X41" s="621"/>
      <c r="Y41" s="622"/>
      <c r="Z41" s="616" t="s">
        <v>130</v>
      </c>
      <c r="AA41" s="616"/>
      <c r="AB41" s="616"/>
      <c r="AC41" s="616"/>
      <c r="AD41" s="623" t="s">
        <v>130</v>
      </c>
      <c r="AE41" s="623"/>
      <c r="AF41" s="623"/>
      <c r="AG41" s="623"/>
      <c r="AH41" s="623"/>
      <c r="AI41" s="623"/>
      <c r="AJ41" s="623"/>
      <c r="AK41" s="623"/>
      <c r="AL41" s="624" t="s">
        <v>130</v>
      </c>
      <c r="AM41" s="625"/>
      <c r="AN41" s="625"/>
      <c r="AO41" s="626"/>
      <c r="AQ41" s="708" t="s">
        <v>347</v>
      </c>
      <c r="AR41" s="709"/>
      <c r="AS41" s="709"/>
      <c r="AT41" s="709"/>
      <c r="AU41" s="709"/>
      <c r="AV41" s="709"/>
      <c r="AW41" s="709"/>
      <c r="AX41" s="709"/>
      <c r="AY41" s="710"/>
      <c r="AZ41" s="620">
        <v>587626</v>
      </c>
      <c r="BA41" s="621"/>
      <c r="BB41" s="621"/>
      <c r="BC41" s="621"/>
      <c r="BD41" s="664"/>
      <c r="BE41" s="664"/>
      <c r="BF41" s="696"/>
      <c r="BG41" s="714"/>
      <c r="BH41" s="715"/>
      <c r="BI41" s="715"/>
      <c r="BJ41" s="715"/>
      <c r="BK41" s="715"/>
      <c r="BL41" s="365"/>
      <c r="BM41" s="646" t="s">
        <v>348</v>
      </c>
      <c r="BN41" s="646"/>
      <c r="BO41" s="646"/>
      <c r="BP41" s="646"/>
      <c r="BQ41" s="646"/>
      <c r="BR41" s="646"/>
      <c r="BS41" s="646"/>
      <c r="BT41" s="646"/>
      <c r="BU41" s="647"/>
      <c r="BV41" s="620" t="s">
        <v>130</v>
      </c>
      <c r="BW41" s="621"/>
      <c r="BX41" s="621"/>
      <c r="BY41" s="621"/>
      <c r="BZ41" s="621"/>
      <c r="CA41" s="621"/>
      <c r="CB41" s="640"/>
      <c r="CD41" s="645" t="s">
        <v>349</v>
      </c>
      <c r="CE41" s="646"/>
      <c r="CF41" s="646"/>
      <c r="CG41" s="646"/>
      <c r="CH41" s="646"/>
      <c r="CI41" s="646"/>
      <c r="CJ41" s="646"/>
      <c r="CK41" s="646"/>
      <c r="CL41" s="646"/>
      <c r="CM41" s="646"/>
      <c r="CN41" s="646"/>
      <c r="CO41" s="646"/>
      <c r="CP41" s="646"/>
      <c r="CQ41" s="647"/>
      <c r="CR41" s="620" t="s">
        <v>130</v>
      </c>
      <c r="CS41" s="664"/>
      <c r="CT41" s="664"/>
      <c r="CU41" s="664"/>
      <c r="CV41" s="664"/>
      <c r="CW41" s="664"/>
      <c r="CX41" s="664"/>
      <c r="CY41" s="665"/>
      <c r="CZ41" s="624" t="s">
        <v>130</v>
      </c>
      <c r="DA41" s="667"/>
      <c r="DB41" s="667"/>
      <c r="DC41" s="668"/>
      <c r="DD41" s="639" t="s">
        <v>130</v>
      </c>
      <c r="DE41" s="664"/>
      <c r="DF41" s="664"/>
      <c r="DG41" s="664"/>
      <c r="DH41" s="664"/>
      <c r="DI41" s="664"/>
      <c r="DJ41" s="664"/>
      <c r="DK41" s="665"/>
      <c r="DL41" s="711"/>
      <c r="DM41" s="712"/>
      <c r="DN41" s="712"/>
      <c r="DO41" s="712"/>
      <c r="DP41" s="712"/>
      <c r="DQ41" s="712"/>
      <c r="DR41" s="712"/>
      <c r="DS41" s="712"/>
      <c r="DT41" s="712"/>
      <c r="DU41" s="712"/>
      <c r="DV41" s="713"/>
      <c r="DW41" s="720"/>
      <c r="DX41" s="721"/>
      <c r="DY41" s="721"/>
      <c r="DZ41" s="721"/>
      <c r="EA41" s="721"/>
      <c r="EB41" s="721"/>
      <c r="EC41" s="722"/>
    </row>
    <row r="42" spans="2:133" ht="11.25" customHeight="1" x14ac:dyDescent="0.15">
      <c r="B42" s="617" t="s">
        <v>350</v>
      </c>
      <c r="C42" s="618"/>
      <c r="D42" s="618"/>
      <c r="E42" s="618"/>
      <c r="F42" s="618"/>
      <c r="G42" s="618"/>
      <c r="H42" s="618"/>
      <c r="I42" s="618"/>
      <c r="J42" s="618"/>
      <c r="K42" s="618"/>
      <c r="L42" s="618"/>
      <c r="M42" s="618"/>
      <c r="N42" s="618"/>
      <c r="O42" s="618"/>
      <c r="P42" s="618"/>
      <c r="Q42" s="619"/>
      <c r="R42" s="620" t="s">
        <v>130</v>
      </c>
      <c r="S42" s="621"/>
      <c r="T42" s="621"/>
      <c r="U42" s="621"/>
      <c r="V42" s="621"/>
      <c r="W42" s="621"/>
      <c r="X42" s="621"/>
      <c r="Y42" s="622"/>
      <c r="Z42" s="616" t="s">
        <v>130</v>
      </c>
      <c r="AA42" s="616"/>
      <c r="AB42" s="616"/>
      <c r="AC42" s="616"/>
      <c r="AD42" s="623" t="s">
        <v>130</v>
      </c>
      <c r="AE42" s="623"/>
      <c r="AF42" s="623"/>
      <c r="AG42" s="623"/>
      <c r="AH42" s="623"/>
      <c r="AI42" s="623"/>
      <c r="AJ42" s="623"/>
      <c r="AK42" s="623"/>
      <c r="AL42" s="624" t="s">
        <v>130</v>
      </c>
      <c r="AM42" s="625"/>
      <c r="AN42" s="625"/>
      <c r="AO42" s="626"/>
      <c r="AQ42" s="723" t="s">
        <v>351</v>
      </c>
      <c r="AR42" s="724"/>
      <c r="AS42" s="724"/>
      <c r="AT42" s="724"/>
      <c r="AU42" s="724"/>
      <c r="AV42" s="724"/>
      <c r="AW42" s="724"/>
      <c r="AX42" s="724"/>
      <c r="AY42" s="725"/>
      <c r="AZ42" s="718">
        <v>1928808</v>
      </c>
      <c r="BA42" s="719"/>
      <c r="BB42" s="719"/>
      <c r="BC42" s="719"/>
      <c r="BD42" s="689"/>
      <c r="BE42" s="689"/>
      <c r="BF42" s="690"/>
      <c r="BG42" s="716"/>
      <c r="BH42" s="717"/>
      <c r="BI42" s="717"/>
      <c r="BJ42" s="717"/>
      <c r="BK42" s="717"/>
      <c r="BL42" s="366"/>
      <c r="BM42" s="660" t="s">
        <v>352</v>
      </c>
      <c r="BN42" s="660"/>
      <c r="BO42" s="660"/>
      <c r="BP42" s="660"/>
      <c r="BQ42" s="660"/>
      <c r="BR42" s="660"/>
      <c r="BS42" s="660"/>
      <c r="BT42" s="660"/>
      <c r="BU42" s="661"/>
      <c r="BV42" s="718">
        <v>380</v>
      </c>
      <c r="BW42" s="719"/>
      <c r="BX42" s="719"/>
      <c r="BY42" s="719"/>
      <c r="BZ42" s="719"/>
      <c r="CA42" s="719"/>
      <c r="CB42" s="726"/>
      <c r="CD42" s="617" t="s">
        <v>353</v>
      </c>
      <c r="CE42" s="618"/>
      <c r="CF42" s="618"/>
      <c r="CG42" s="618"/>
      <c r="CH42" s="618"/>
      <c r="CI42" s="618"/>
      <c r="CJ42" s="618"/>
      <c r="CK42" s="618"/>
      <c r="CL42" s="618"/>
      <c r="CM42" s="618"/>
      <c r="CN42" s="618"/>
      <c r="CO42" s="618"/>
      <c r="CP42" s="618"/>
      <c r="CQ42" s="619"/>
      <c r="CR42" s="620">
        <v>6596529</v>
      </c>
      <c r="CS42" s="664"/>
      <c r="CT42" s="664"/>
      <c r="CU42" s="664"/>
      <c r="CV42" s="664"/>
      <c r="CW42" s="664"/>
      <c r="CX42" s="664"/>
      <c r="CY42" s="665"/>
      <c r="CZ42" s="624">
        <v>18.3</v>
      </c>
      <c r="DA42" s="667"/>
      <c r="DB42" s="667"/>
      <c r="DC42" s="668"/>
      <c r="DD42" s="639">
        <v>1417840</v>
      </c>
      <c r="DE42" s="664"/>
      <c r="DF42" s="664"/>
      <c r="DG42" s="664"/>
      <c r="DH42" s="664"/>
      <c r="DI42" s="664"/>
      <c r="DJ42" s="664"/>
      <c r="DK42" s="665"/>
      <c r="DL42" s="711"/>
      <c r="DM42" s="712"/>
      <c r="DN42" s="712"/>
      <c r="DO42" s="712"/>
      <c r="DP42" s="712"/>
      <c r="DQ42" s="712"/>
      <c r="DR42" s="712"/>
      <c r="DS42" s="712"/>
      <c r="DT42" s="712"/>
      <c r="DU42" s="712"/>
      <c r="DV42" s="713"/>
      <c r="DW42" s="720"/>
      <c r="DX42" s="721"/>
      <c r="DY42" s="721"/>
      <c r="DZ42" s="721"/>
      <c r="EA42" s="721"/>
      <c r="EB42" s="721"/>
      <c r="EC42" s="722"/>
    </row>
    <row r="43" spans="2:133" ht="11.25" customHeight="1" x14ac:dyDescent="0.15">
      <c r="B43" s="617" t="s">
        <v>354</v>
      </c>
      <c r="C43" s="618"/>
      <c r="D43" s="618"/>
      <c r="E43" s="618"/>
      <c r="F43" s="618"/>
      <c r="G43" s="618"/>
      <c r="H43" s="618"/>
      <c r="I43" s="618"/>
      <c r="J43" s="618"/>
      <c r="K43" s="618"/>
      <c r="L43" s="618"/>
      <c r="M43" s="618"/>
      <c r="N43" s="618"/>
      <c r="O43" s="618"/>
      <c r="P43" s="618"/>
      <c r="Q43" s="619"/>
      <c r="R43" s="620" t="s">
        <v>130</v>
      </c>
      <c r="S43" s="621"/>
      <c r="T43" s="621"/>
      <c r="U43" s="621"/>
      <c r="V43" s="621"/>
      <c r="W43" s="621"/>
      <c r="X43" s="621"/>
      <c r="Y43" s="622"/>
      <c r="Z43" s="616" t="s">
        <v>130</v>
      </c>
      <c r="AA43" s="616"/>
      <c r="AB43" s="616"/>
      <c r="AC43" s="616"/>
      <c r="AD43" s="623" t="s">
        <v>130</v>
      </c>
      <c r="AE43" s="623"/>
      <c r="AF43" s="623"/>
      <c r="AG43" s="623"/>
      <c r="AH43" s="623"/>
      <c r="AI43" s="623"/>
      <c r="AJ43" s="623"/>
      <c r="AK43" s="623"/>
      <c r="AL43" s="624" t="s">
        <v>130</v>
      </c>
      <c r="AM43" s="625"/>
      <c r="AN43" s="625"/>
      <c r="AO43" s="626"/>
      <c r="BV43" s="219"/>
      <c r="BW43" s="219"/>
      <c r="BX43" s="219"/>
      <c r="BY43" s="219"/>
      <c r="BZ43" s="219"/>
      <c r="CA43" s="219"/>
      <c r="CB43" s="219"/>
      <c r="CD43" s="617" t="s">
        <v>355</v>
      </c>
      <c r="CE43" s="618"/>
      <c r="CF43" s="618"/>
      <c r="CG43" s="618"/>
      <c r="CH43" s="618"/>
      <c r="CI43" s="618"/>
      <c r="CJ43" s="618"/>
      <c r="CK43" s="618"/>
      <c r="CL43" s="618"/>
      <c r="CM43" s="618"/>
      <c r="CN43" s="618"/>
      <c r="CO43" s="618"/>
      <c r="CP43" s="618"/>
      <c r="CQ43" s="619"/>
      <c r="CR43" s="620">
        <v>98038</v>
      </c>
      <c r="CS43" s="664"/>
      <c r="CT43" s="664"/>
      <c r="CU43" s="664"/>
      <c r="CV43" s="664"/>
      <c r="CW43" s="664"/>
      <c r="CX43" s="664"/>
      <c r="CY43" s="665"/>
      <c r="CZ43" s="624">
        <v>0.3</v>
      </c>
      <c r="DA43" s="667"/>
      <c r="DB43" s="667"/>
      <c r="DC43" s="668"/>
      <c r="DD43" s="639">
        <v>78526</v>
      </c>
      <c r="DE43" s="664"/>
      <c r="DF43" s="664"/>
      <c r="DG43" s="664"/>
      <c r="DH43" s="664"/>
      <c r="DI43" s="664"/>
      <c r="DJ43" s="664"/>
      <c r="DK43" s="665"/>
      <c r="DL43" s="711"/>
      <c r="DM43" s="712"/>
      <c r="DN43" s="712"/>
      <c r="DO43" s="712"/>
      <c r="DP43" s="712"/>
      <c r="DQ43" s="712"/>
      <c r="DR43" s="712"/>
      <c r="DS43" s="712"/>
      <c r="DT43" s="712"/>
      <c r="DU43" s="712"/>
      <c r="DV43" s="713"/>
      <c r="DW43" s="720"/>
      <c r="DX43" s="721"/>
      <c r="DY43" s="721"/>
      <c r="DZ43" s="721"/>
      <c r="EA43" s="721"/>
      <c r="EB43" s="721"/>
      <c r="EC43" s="722"/>
    </row>
    <row r="44" spans="2:133" ht="11.25" customHeight="1" x14ac:dyDescent="0.15">
      <c r="B44" s="674" t="s">
        <v>356</v>
      </c>
      <c r="C44" s="675"/>
      <c r="D44" s="675"/>
      <c r="E44" s="675"/>
      <c r="F44" s="675"/>
      <c r="G44" s="675"/>
      <c r="H44" s="675"/>
      <c r="I44" s="675"/>
      <c r="J44" s="675"/>
      <c r="K44" s="675"/>
      <c r="L44" s="675"/>
      <c r="M44" s="675"/>
      <c r="N44" s="675"/>
      <c r="O44" s="675"/>
      <c r="P44" s="675"/>
      <c r="Q44" s="676"/>
      <c r="R44" s="718">
        <v>38180497</v>
      </c>
      <c r="S44" s="719"/>
      <c r="T44" s="719"/>
      <c r="U44" s="719"/>
      <c r="V44" s="719"/>
      <c r="W44" s="719"/>
      <c r="X44" s="719"/>
      <c r="Y44" s="727"/>
      <c r="Z44" s="728">
        <v>100</v>
      </c>
      <c r="AA44" s="728"/>
      <c r="AB44" s="728"/>
      <c r="AC44" s="728"/>
      <c r="AD44" s="729">
        <v>17356137</v>
      </c>
      <c r="AE44" s="729"/>
      <c r="AF44" s="729"/>
      <c r="AG44" s="729"/>
      <c r="AH44" s="729"/>
      <c r="AI44" s="729"/>
      <c r="AJ44" s="729"/>
      <c r="AK44" s="729"/>
      <c r="AL44" s="730">
        <v>100</v>
      </c>
      <c r="AM44" s="688"/>
      <c r="AN44" s="688"/>
      <c r="AO44" s="731"/>
      <c r="CD44" s="732" t="s">
        <v>303</v>
      </c>
      <c r="CE44" s="733"/>
      <c r="CF44" s="617" t="s">
        <v>357</v>
      </c>
      <c r="CG44" s="618"/>
      <c r="CH44" s="618"/>
      <c r="CI44" s="618"/>
      <c r="CJ44" s="618"/>
      <c r="CK44" s="618"/>
      <c r="CL44" s="618"/>
      <c r="CM44" s="618"/>
      <c r="CN44" s="618"/>
      <c r="CO44" s="618"/>
      <c r="CP44" s="618"/>
      <c r="CQ44" s="619"/>
      <c r="CR44" s="620">
        <v>6061585</v>
      </c>
      <c r="CS44" s="621"/>
      <c r="CT44" s="621"/>
      <c r="CU44" s="621"/>
      <c r="CV44" s="621"/>
      <c r="CW44" s="621"/>
      <c r="CX44" s="621"/>
      <c r="CY44" s="622"/>
      <c r="CZ44" s="624">
        <v>16.8</v>
      </c>
      <c r="DA44" s="625"/>
      <c r="DB44" s="625"/>
      <c r="DC44" s="648"/>
      <c r="DD44" s="639">
        <v>1283423</v>
      </c>
      <c r="DE44" s="621"/>
      <c r="DF44" s="621"/>
      <c r="DG44" s="621"/>
      <c r="DH44" s="621"/>
      <c r="DI44" s="621"/>
      <c r="DJ44" s="621"/>
      <c r="DK44" s="622"/>
      <c r="DL44" s="711"/>
      <c r="DM44" s="712"/>
      <c r="DN44" s="712"/>
      <c r="DO44" s="712"/>
      <c r="DP44" s="712"/>
      <c r="DQ44" s="712"/>
      <c r="DR44" s="712"/>
      <c r="DS44" s="712"/>
      <c r="DT44" s="712"/>
      <c r="DU44" s="712"/>
      <c r="DV44" s="713"/>
      <c r="DW44" s="720"/>
      <c r="DX44" s="721"/>
      <c r="DY44" s="721"/>
      <c r="DZ44" s="721"/>
      <c r="EA44" s="721"/>
      <c r="EB44" s="721"/>
      <c r="EC44" s="72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17" t="s">
        <v>358</v>
      </c>
      <c r="CG45" s="618"/>
      <c r="CH45" s="618"/>
      <c r="CI45" s="618"/>
      <c r="CJ45" s="618"/>
      <c r="CK45" s="618"/>
      <c r="CL45" s="618"/>
      <c r="CM45" s="618"/>
      <c r="CN45" s="618"/>
      <c r="CO45" s="618"/>
      <c r="CP45" s="618"/>
      <c r="CQ45" s="619"/>
      <c r="CR45" s="620">
        <v>1913655</v>
      </c>
      <c r="CS45" s="664"/>
      <c r="CT45" s="664"/>
      <c r="CU45" s="664"/>
      <c r="CV45" s="664"/>
      <c r="CW45" s="664"/>
      <c r="CX45" s="664"/>
      <c r="CY45" s="665"/>
      <c r="CZ45" s="624">
        <v>5.3</v>
      </c>
      <c r="DA45" s="667"/>
      <c r="DB45" s="667"/>
      <c r="DC45" s="668"/>
      <c r="DD45" s="639">
        <v>82458</v>
      </c>
      <c r="DE45" s="664"/>
      <c r="DF45" s="664"/>
      <c r="DG45" s="664"/>
      <c r="DH45" s="664"/>
      <c r="DI45" s="664"/>
      <c r="DJ45" s="664"/>
      <c r="DK45" s="665"/>
      <c r="DL45" s="711"/>
      <c r="DM45" s="712"/>
      <c r="DN45" s="712"/>
      <c r="DO45" s="712"/>
      <c r="DP45" s="712"/>
      <c r="DQ45" s="712"/>
      <c r="DR45" s="712"/>
      <c r="DS45" s="712"/>
      <c r="DT45" s="712"/>
      <c r="DU45" s="712"/>
      <c r="DV45" s="713"/>
      <c r="DW45" s="720"/>
      <c r="DX45" s="721"/>
      <c r="DY45" s="721"/>
      <c r="DZ45" s="721"/>
      <c r="EA45" s="721"/>
      <c r="EB45" s="721"/>
      <c r="EC45" s="722"/>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17" t="s">
        <v>360</v>
      </c>
      <c r="CG46" s="618"/>
      <c r="CH46" s="618"/>
      <c r="CI46" s="618"/>
      <c r="CJ46" s="618"/>
      <c r="CK46" s="618"/>
      <c r="CL46" s="618"/>
      <c r="CM46" s="618"/>
      <c r="CN46" s="618"/>
      <c r="CO46" s="618"/>
      <c r="CP46" s="618"/>
      <c r="CQ46" s="619"/>
      <c r="CR46" s="620">
        <v>3982466</v>
      </c>
      <c r="CS46" s="621"/>
      <c r="CT46" s="621"/>
      <c r="CU46" s="621"/>
      <c r="CV46" s="621"/>
      <c r="CW46" s="621"/>
      <c r="CX46" s="621"/>
      <c r="CY46" s="622"/>
      <c r="CZ46" s="624">
        <v>11.1</v>
      </c>
      <c r="DA46" s="625"/>
      <c r="DB46" s="625"/>
      <c r="DC46" s="648"/>
      <c r="DD46" s="639">
        <v>1186595</v>
      </c>
      <c r="DE46" s="621"/>
      <c r="DF46" s="621"/>
      <c r="DG46" s="621"/>
      <c r="DH46" s="621"/>
      <c r="DI46" s="621"/>
      <c r="DJ46" s="621"/>
      <c r="DK46" s="622"/>
      <c r="DL46" s="711"/>
      <c r="DM46" s="712"/>
      <c r="DN46" s="712"/>
      <c r="DO46" s="712"/>
      <c r="DP46" s="712"/>
      <c r="DQ46" s="712"/>
      <c r="DR46" s="712"/>
      <c r="DS46" s="712"/>
      <c r="DT46" s="712"/>
      <c r="DU46" s="712"/>
      <c r="DV46" s="713"/>
      <c r="DW46" s="720"/>
      <c r="DX46" s="721"/>
      <c r="DY46" s="721"/>
      <c r="DZ46" s="721"/>
      <c r="EA46" s="721"/>
      <c r="EB46" s="721"/>
      <c r="EC46" s="722"/>
    </row>
    <row r="47" spans="2:133" ht="11.25" customHeight="1" x14ac:dyDescent="0.15">
      <c r="B47" s="739" t="s">
        <v>361</v>
      </c>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39"/>
      <c r="AY47" s="739"/>
      <c r="AZ47" s="739"/>
      <c r="BA47" s="739"/>
      <c r="BB47" s="739"/>
      <c r="BC47" s="739"/>
      <c r="BD47" s="739"/>
      <c r="BE47" s="739"/>
      <c r="BF47" s="739"/>
      <c r="BG47" s="739"/>
      <c r="BH47" s="739"/>
      <c r="BI47" s="739"/>
      <c r="BJ47" s="739"/>
      <c r="BK47" s="739"/>
      <c r="BL47" s="739"/>
      <c r="BM47" s="739"/>
      <c r="BN47" s="739"/>
      <c r="BO47" s="739"/>
      <c r="BP47" s="739"/>
      <c r="BQ47" s="739"/>
      <c r="BR47" s="739"/>
      <c r="BS47" s="739"/>
      <c r="BT47" s="739"/>
      <c r="BU47" s="739"/>
      <c r="BV47" s="739"/>
      <c r="BW47" s="739"/>
      <c r="BX47" s="739"/>
      <c r="BY47" s="739"/>
      <c r="BZ47" s="739"/>
      <c r="CA47" s="739"/>
      <c r="CB47" s="739"/>
      <c r="CD47" s="734"/>
      <c r="CE47" s="735"/>
      <c r="CF47" s="617" t="s">
        <v>362</v>
      </c>
      <c r="CG47" s="618"/>
      <c r="CH47" s="618"/>
      <c r="CI47" s="618"/>
      <c r="CJ47" s="618"/>
      <c r="CK47" s="618"/>
      <c r="CL47" s="618"/>
      <c r="CM47" s="618"/>
      <c r="CN47" s="618"/>
      <c r="CO47" s="618"/>
      <c r="CP47" s="618"/>
      <c r="CQ47" s="619"/>
      <c r="CR47" s="620">
        <v>534944</v>
      </c>
      <c r="CS47" s="664"/>
      <c r="CT47" s="664"/>
      <c r="CU47" s="664"/>
      <c r="CV47" s="664"/>
      <c r="CW47" s="664"/>
      <c r="CX47" s="664"/>
      <c r="CY47" s="665"/>
      <c r="CZ47" s="624">
        <v>1.5</v>
      </c>
      <c r="DA47" s="667"/>
      <c r="DB47" s="667"/>
      <c r="DC47" s="668"/>
      <c r="DD47" s="639">
        <v>134417</v>
      </c>
      <c r="DE47" s="664"/>
      <c r="DF47" s="664"/>
      <c r="DG47" s="664"/>
      <c r="DH47" s="664"/>
      <c r="DI47" s="664"/>
      <c r="DJ47" s="664"/>
      <c r="DK47" s="665"/>
      <c r="DL47" s="711"/>
      <c r="DM47" s="712"/>
      <c r="DN47" s="712"/>
      <c r="DO47" s="712"/>
      <c r="DP47" s="712"/>
      <c r="DQ47" s="712"/>
      <c r="DR47" s="712"/>
      <c r="DS47" s="712"/>
      <c r="DT47" s="712"/>
      <c r="DU47" s="712"/>
      <c r="DV47" s="713"/>
      <c r="DW47" s="720"/>
      <c r="DX47" s="721"/>
      <c r="DY47" s="721"/>
      <c r="DZ47" s="721"/>
      <c r="EA47" s="721"/>
      <c r="EB47" s="721"/>
      <c r="EC47" s="722"/>
    </row>
    <row r="48" spans="2:133" ht="11.25" x14ac:dyDescent="0.15">
      <c r="B48" s="738" t="s">
        <v>363</v>
      </c>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8"/>
      <c r="AV48" s="738"/>
      <c r="AW48" s="738"/>
      <c r="AX48" s="738"/>
      <c r="AY48" s="738"/>
      <c r="AZ48" s="738"/>
      <c r="BA48" s="738"/>
      <c r="BB48" s="738"/>
      <c r="BC48" s="738"/>
      <c r="BD48" s="738"/>
      <c r="BE48" s="738"/>
      <c r="BF48" s="738"/>
      <c r="BG48" s="738"/>
      <c r="BH48" s="738"/>
      <c r="BI48" s="738"/>
      <c r="BJ48" s="738"/>
      <c r="BK48" s="738"/>
      <c r="BL48" s="738"/>
      <c r="BM48" s="738"/>
      <c r="BN48" s="738"/>
      <c r="BO48" s="738"/>
      <c r="BP48" s="738"/>
      <c r="BQ48" s="738"/>
      <c r="BR48" s="738"/>
      <c r="BS48" s="738"/>
      <c r="BT48" s="738"/>
      <c r="BU48" s="738"/>
      <c r="BV48" s="738"/>
      <c r="BW48" s="738"/>
      <c r="BX48" s="738"/>
      <c r="BY48" s="738"/>
      <c r="BZ48" s="738"/>
      <c r="CA48" s="738"/>
      <c r="CB48" s="738"/>
      <c r="CD48" s="736"/>
      <c r="CE48" s="737"/>
      <c r="CF48" s="617" t="s">
        <v>364</v>
      </c>
      <c r="CG48" s="618"/>
      <c r="CH48" s="618"/>
      <c r="CI48" s="618"/>
      <c r="CJ48" s="618"/>
      <c r="CK48" s="618"/>
      <c r="CL48" s="618"/>
      <c r="CM48" s="618"/>
      <c r="CN48" s="618"/>
      <c r="CO48" s="618"/>
      <c r="CP48" s="618"/>
      <c r="CQ48" s="619"/>
      <c r="CR48" s="620" t="s">
        <v>130</v>
      </c>
      <c r="CS48" s="621"/>
      <c r="CT48" s="621"/>
      <c r="CU48" s="621"/>
      <c r="CV48" s="621"/>
      <c r="CW48" s="621"/>
      <c r="CX48" s="621"/>
      <c r="CY48" s="622"/>
      <c r="CZ48" s="624" t="s">
        <v>130</v>
      </c>
      <c r="DA48" s="625"/>
      <c r="DB48" s="625"/>
      <c r="DC48" s="648"/>
      <c r="DD48" s="639" t="s">
        <v>130</v>
      </c>
      <c r="DE48" s="621"/>
      <c r="DF48" s="621"/>
      <c r="DG48" s="621"/>
      <c r="DH48" s="621"/>
      <c r="DI48" s="621"/>
      <c r="DJ48" s="621"/>
      <c r="DK48" s="622"/>
      <c r="DL48" s="711"/>
      <c r="DM48" s="712"/>
      <c r="DN48" s="712"/>
      <c r="DO48" s="712"/>
      <c r="DP48" s="712"/>
      <c r="DQ48" s="712"/>
      <c r="DR48" s="712"/>
      <c r="DS48" s="712"/>
      <c r="DT48" s="712"/>
      <c r="DU48" s="712"/>
      <c r="DV48" s="713"/>
      <c r="DW48" s="720"/>
      <c r="DX48" s="721"/>
      <c r="DY48" s="721"/>
      <c r="DZ48" s="721"/>
      <c r="EA48" s="721"/>
      <c r="EB48" s="721"/>
      <c r="EC48" s="722"/>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365</v>
      </c>
      <c r="CE49" s="675"/>
      <c r="CF49" s="675"/>
      <c r="CG49" s="675"/>
      <c r="CH49" s="675"/>
      <c r="CI49" s="675"/>
      <c r="CJ49" s="675"/>
      <c r="CK49" s="675"/>
      <c r="CL49" s="675"/>
      <c r="CM49" s="675"/>
      <c r="CN49" s="675"/>
      <c r="CO49" s="675"/>
      <c r="CP49" s="675"/>
      <c r="CQ49" s="676"/>
      <c r="CR49" s="718">
        <v>35988300</v>
      </c>
      <c r="CS49" s="689"/>
      <c r="CT49" s="689"/>
      <c r="CU49" s="689"/>
      <c r="CV49" s="689"/>
      <c r="CW49" s="689"/>
      <c r="CX49" s="689"/>
      <c r="CY49" s="740"/>
      <c r="CZ49" s="730">
        <v>100</v>
      </c>
      <c r="DA49" s="741"/>
      <c r="DB49" s="741"/>
      <c r="DC49" s="742"/>
      <c r="DD49" s="743">
        <v>21296864</v>
      </c>
      <c r="DE49" s="689"/>
      <c r="DF49" s="689"/>
      <c r="DG49" s="689"/>
      <c r="DH49" s="689"/>
      <c r="DI49" s="689"/>
      <c r="DJ49" s="689"/>
      <c r="DK49" s="740"/>
      <c r="DL49" s="744"/>
      <c r="DM49" s="745"/>
      <c r="DN49" s="745"/>
      <c r="DO49" s="745"/>
      <c r="DP49" s="745"/>
      <c r="DQ49" s="745"/>
      <c r="DR49" s="745"/>
      <c r="DS49" s="745"/>
      <c r="DT49" s="745"/>
      <c r="DU49" s="745"/>
      <c r="DV49" s="746"/>
      <c r="DW49" s="747"/>
      <c r="DX49" s="748"/>
      <c r="DY49" s="748"/>
      <c r="DZ49" s="748"/>
      <c r="EA49" s="748"/>
      <c r="EB49" s="748"/>
      <c r="EC49" s="749"/>
    </row>
    <row r="50" spans="2:133" ht="11.25"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fe05f60Ka9pJDOb5RW1enQzp50ZTCgl67PWHYCoStUgjPNvBkKvUgNH+HOJOEGLSl2wU3zdgRHBPXc3+keCA==" saltValue="qQZiAU71DETkDD+pkGSCY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L43:DV43"/>
    <mergeCell ref="DW43:EC43"/>
    <mergeCell ref="Z42:AC42"/>
    <mergeCell ref="AD42:AK42"/>
    <mergeCell ref="AL42:AO42"/>
    <mergeCell ref="AQ42:AY42"/>
    <mergeCell ref="BM42:BU42"/>
    <mergeCell ref="BV42:CB42"/>
    <mergeCell ref="CD42:CQ42"/>
    <mergeCell ref="CR42:CY42"/>
    <mergeCell ref="B43:Q43"/>
    <mergeCell ref="R43:Y43"/>
    <mergeCell ref="Z43:AC43"/>
    <mergeCell ref="AD43:AK43"/>
    <mergeCell ref="AL43:AO43"/>
    <mergeCell ref="CD43:CQ43"/>
    <mergeCell ref="CR43:CY43"/>
    <mergeCell ref="CZ43:DC43"/>
    <mergeCell ref="DD43:DK43"/>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G39:BU39"/>
    <mergeCell ref="BG38:BU38"/>
    <mergeCell ref="BV38:CB38"/>
    <mergeCell ref="CD41:CQ41"/>
    <mergeCell ref="CR41:CY41"/>
    <mergeCell ref="CZ41:DC41"/>
    <mergeCell ref="DD41:DK41"/>
    <mergeCell ref="DL41:DV41"/>
    <mergeCell ref="AZ41:BF41"/>
    <mergeCell ref="BM41:BU41"/>
    <mergeCell ref="BV41:CB41"/>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367</v>
      </c>
      <c r="DK2" s="1121"/>
      <c r="DL2" s="1121"/>
      <c r="DM2" s="1121"/>
      <c r="DN2" s="1121"/>
      <c r="DO2" s="1122"/>
      <c r="DP2" s="224"/>
      <c r="DQ2" s="1120" t="s">
        <v>368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28"/>
      <c r="BA5" s="228"/>
      <c r="BB5" s="228"/>
      <c r="BC5" s="228"/>
      <c r="BD5" s="228"/>
      <c r="BE5" s="229"/>
      <c r="BF5" s="229"/>
      <c r="BG5" s="229"/>
      <c r="BH5" s="229"/>
      <c r="BI5" s="229"/>
      <c r="BJ5" s="229"/>
      <c r="BK5" s="229"/>
      <c r="BL5" s="229"/>
      <c r="BM5" s="229"/>
      <c r="BN5" s="229"/>
      <c r="BO5" s="229"/>
      <c r="BP5" s="229"/>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388</v>
      </c>
      <c r="C7" s="1077"/>
      <c r="D7" s="1077"/>
      <c r="E7" s="1077"/>
      <c r="F7" s="1077"/>
      <c r="G7" s="1077"/>
      <c r="H7" s="1077"/>
      <c r="I7" s="1077"/>
      <c r="J7" s="1077"/>
      <c r="K7" s="1077"/>
      <c r="L7" s="1077"/>
      <c r="M7" s="1077"/>
      <c r="N7" s="1077"/>
      <c r="O7" s="1077"/>
      <c r="P7" s="1078"/>
      <c r="Q7" s="1131">
        <v>38208</v>
      </c>
      <c r="R7" s="1132"/>
      <c r="S7" s="1132"/>
      <c r="T7" s="1132"/>
      <c r="U7" s="1132"/>
      <c r="V7" s="1132">
        <v>36016</v>
      </c>
      <c r="W7" s="1132"/>
      <c r="X7" s="1132"/>
      <c r="Y7" s="1132"/>
      <c r="Z7" s="1132"/>
      <c r="AA7" s="1132">
        <v>2192</v>
      </c>
      <c r="AB7" s="1132"/>
      <c r="AC7" s="1132"/>
      <c r="AD7" s="1132"/>
      <c r="AE7" s="1133"/>
      <c r="AF7" s="1134">
        <v>1688</v>
      </c>
      <c r="AG7" s="1135"/>
      <c r="AH7" s="1135"/>
      <c r="AI7" s="1135"/>
      <c r="AJ7" s="1136"/>
      <c r="AK7" s="1137" t="s">
        <v>573</v>
      </c>
      <c r="AL7" s="1138"/>
      <c r="AM7" s="1138"/>
      <c r="AN7" s="1138"/>
      <c r="AO7" s="1138"/>
      <c r="AP7" s="1138">
        <v>22193</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569</v>
      </c>
      <c r="BT7" s="1129"/>
      <c r="BU7" s="1129"/>
      <c r="BV7" s="1129"/>
      <c r="BW7" s="1129"/>
      <c r="BX7" s="1129"/>
      <c r="BY7" s="1129"/>
      <c r="BZ7" s="1129"/>
      <c r="CA7" s="1129"/>
      <c r="CB7" s="1129"/>
      <c r="CC7" s="1129"/>
      <c r="CD7" s="1129"/>
      <c r="CE7" s="1129"/>
      <c r="CF7" s="1129"/>
      <c r="CG7" s="1141"/>
      <c r="CH7" s="1125">
        <v>-29</v>
      </c>
      <c r="CI7" s="1126"/>
      <c r="CJ7" s="1126"/>
      <c r="CK7" s="1126"/>
      <c r="CL7" s="1127"/>
      <c r="CM7" s="1125">
        <v>-111</v>
      </c>
      <c r="CN7" s="1126"/>
      <c r="CO7" s="1126"/>
      <c r="CP7" s="1126"/>
      <c r="CQ7" s="1127"/>
      <c r="CR7" s="1125">
        <v>25</v>
      </c>
      <c r="CS7" s="1126"/>
      <c r="CT7" s="1126"/>
      <c r="CU7" s="1126"/>
      <c r="CV7" s="1127"/>
      <c r="CW7" s="1125" t="s">
        <v>591</v>
      </c>
      <c r="CX7" s="1126"/>
      <c r="CY7" s="1126"/>
      <c r="CZ7" s="1126"/>
      <c r="DA7" s="1127"/>
      <c r="DB7" s="1125" t="s">
        <v>591</v>
      </c>
      <c r="DC7" s="1126"/>
      <c r="DD7" s="1126"/>
      <c r="DE7" s="1126"/>
      <c r="DF7" s="1127"/>
      <c r="DG7" s="1125" t="s">
        <v>591</v>
      </c>
      <c r="DH7" s="1126"/>
      <c r="DI7" s="1126"/>
      <c r="DJ7" s="1126"/>
      <c r="DK7" s="1127"/>
      <c r="DL7" s="1125" t="s">
        <v>591</v>
      </c>
      <c r="DM7" s="1126"/>
      <c r="DN7" s="1126"/>
      <c r="DO7" s="1126"/>
      <c r="DP7" s="1127"/>
      <c r="DQ7" s="1125" t="s">
        <v>591</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570</v>
      </c>
      <c r="BT8" s="1022"/>
      <c r="BU8" s="1022"/>
      <c r="BV8" s="1022"/>
      <c r="BW8" s="1022"/>
      <c r="BX8" s="1022"/>
      <c r="BY8" s="1022"/>
      <c r="BZ8" s="1022"/>
      <c r="CA8" s="1022"/>
      <c r="CB8" s="1022"/>
      <c r="CC8" s="1022"/>
      <c r="CD8" s="1022"/>
      <c r="CE8" s="1022"/>
      <c r="CF8" s="1022"/>
      <c r="CG8" s="1043"/>
      <c r="CH8" s="1018">
        <v>-6</v>
      </c>
      <c r="CI8" s="1019"/>
      <c r="CJ8" s="1019"/>
      <c r="CK8" s="1019"/>
      <c r="CL8" s="1020"/>
      <c r="CM8" s="1018">
        <v>7</v>
      </c>
      <c r="CN8" s="1019"/>
      <c r="CO8" s="1019"/>
      <c r="CP8" s="1019"/>
      <c r="CQ8" s="1020"/>
      <c r="CR8" s="1018">
        <v>20</v>
      </c>
      <c r="CS8" s="1019"/>
      <c r="CT8" s="1019"/>
      <c r="CU8" s="1019"/>
      <c r="CV8" s="1020"/>
      <c r="CW8" s="1018" t="s">
        <v>591</v>
      </c>
      <c r="CX8" s="1019"/>
      <c r="CY8" s="1019"/>
      <c r="CZ8" s="1019"/>
      <c r="DA8" s="1020"/>
      <c r="DB8" s="1018" t="s">
        <v>591</v>
      </c>
      <c r="DC8" s="1019"/>
      <c r="DD8" s="1019"/>
      <c r="DE8" s="1019"/>
      <c r="DF8" s="1020"/>
      <c r="DG8" s="1018" t="s">
        <v>591</v>
      </c>
      <c r="DH8" s="1019"/>
      <c r="DI8" s="1019"/>
      <c r="DJ8" s="1019"/>
      <c r="DK8" s="1020"/>
      <c r="DL8" s="1018" t="s">
        <v>591</v>
      </c>
      <c r="DM8" s="1019"/>
      <c r="DN8" s="1019"/>
      <c r="DO8" s="1019"/>
      <c r="DP8" s="1020"/>
      <c r="DQ8" s="1018" t="s">
        <v>591</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571</v>
      </c>
      <c r="BT9" s="1022"/>
      <c r="BU9" s="1022"/>
      <c r="BV9" s="1022"/>
      <c r="BW9" s="1022"/>
      <c r="BX9" s="1022"/>
      <c r="BY9" s="1022"/>
      <c r="BZ9" s="1022"/>
      <c r="CA9" s="1022"/>
      <c r="CB9" s="1022"/>
      <c r="CC9" s="1022"/>
      <c r="CD9" s="1022"/>
      <c r="CE9" s="1022"/>
      <c r="CF9" s="1022"/>
      <c r="CG9" s="1043"/>
      <c r="CH9" s="1018">
        <v>5</v>
      </c>
      <c r="CI9" s="1019"/>
      <c r="CJ9" s="1019"/>
      <c r="CK9" s="1019"/>
      <c r="CL9" s="1020"/>
      <c r="CM9" s="1018">
        <v>6</v>
      </c>
      <c r="CN9" s="1019"/>
      <c r="CO9" s="1019"/>
      <c r="CP9" s="1019"/>
      <c r="CQ9" s="1020"/>
      <c r="CR9" s="1018">
        <v>3</v>
      </c>
      <c r="CS9" s="1019"/>
      <c r="CT9" s="1019"/>
      <c r="CU9" s="1019"/>
      <c r="CV9" s="1020"/>
      <c r="CW9" s="1018" t="s">
        <v>591</v>
      </c>
      <c r="CX9" s="1019"/>
      <c r="CY9" s="1019"/>
      <c r="CZ9" s="1019"/>
      <c r="DA9" s="1020"/>
      <c r="DB9" s="1018" t="s">
        <v>591</v>
      </c>
      <c r="DC9" s="1019"/>
      <c r="DD9" s="1019"/>
      <c r="DE9" s="1019"/>
      <c r="DF9" s="1020"/>
      <c r="DG9" s="1018" t="s">
        <v>591</v>
      </c>
      <c r="DH9" s="1019"/>
      <c r="DI9" s="1019"/>
      <c r="DJ9" s="1019"/>
      <c r="DK9" s="1020"/>
      <c r="DL9" s="1018" t="s">
        <v>591</v>
      </c>
      <c r="DM9" s="1019"/>
      <c r="DN9" s="1019"/>
      <c r="DO9" s="1019"/>
      <c r="DP9" s="1020"/>
      <c r="DQ9" s="1018" t="s">
        <v>591</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389</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390</v>
      </c>
      <c r="B23" s="966" t="s">
        <v>391</v>
      </c>
      <c r="C23" s="967"/>
      <c r="D23" s="967"/>
      <c r="E23" s="967"/>
      <c r="F23" s="967"/>
      <c r="G23" s="967"/>
      <c r="H23" s="967"/>
      <c r="I23" s="967"/>
      <c r="J23" s="967"/>
      <c r="K23" s="967"/>
      <c r="L23" s="967"/>
      <c r="M23" s="967"/>
      <c r="N23" s="967"/>
      <c r="O23" s="967"/>
      <c r="P23" s="977"/>
      <c r="Q23" s="1096">
        <v>38180</v>
      </c>
      <c r="R23" s="1090"/>
      <c r="S23" s="1090"/>
      <c r="T23" s="1090"/>
      <c r="U23" s="1090"/>
      <c r="V23" s="1090">
        <v>35988</v>
      </c>
      <c r="W23" s="1090"/>
      <c r="X23" s="1090"/>
      <c r="Y23" s="1090"/>
      <c r="Z23" s="1090"/>
      <c r="AA23" s="1090">
        <v>2192</v>
      </c>
      <c r="AB23" s="1090"/>
      <c r="AC23" s="1090"/>
      <c r="AD23" s="1090"/>
      <c r="AE23" s="1097"/>
      <c r="AF23" s="1098">
        <v>1688</v>
      </c>
      <c r="AG23" s="1090"/>
      <c r="AH23" s="1090"/>
      <c r="AI23" s="1090"/>
      <c r="AJ23" s="1099"/>
      <c r="AK23" s="1100"/>
      <c r="AL23" s="1101"/>
      <c r="AM23" s="1101"/>
      <c r="AN23" s="1101"/>
      <c r="AO23" s="1101"/>
      <c r="AP23" s="1090">
        <v>22193</v>
      </c>
      <c r="AQ23" s="1090"/>
      <c r="AR23" s="1090"/>
      <c r="AS23" s="1090"/>
      <c r="AT23" s="1090"/>
      <c r="AU23" s="1091"/>
      <c r="AV23" s="1091"/>
      <c r="AW23" s="1091"/>
      <c r="AX23" s="1091"/>
      <c r="AY23" s="1092"/>
      <c r="AZ23" s="1093" t="s">
        <v>238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402</v>
      </c>
      <c r="C28" s="1077"/>
      <c r="D28" s="1077"/>
      <c r="E28" s="1077"/>
      <c r="F28" s="1077"/>
      <c r="G28" s="1077"/>
      <c r="H28" s="1077"/>
      <c r="I28" s="1077"/>
      <c r="J28" s="1077"/>
      <c r="K28" s="1077"/>
      <c r="L28" s="1077"/>
      <c r="M28" s="1077"/>
      <c r="N28" s="1077"/>
      <c r="O28" s="1077"/>
      <c r="P28" s="1078"/>
      <c r="Q28" s="1079">
        <v>8449</v>
      </c>
      <c r="R28" s="1080"/>
      <c r="S28" s="1080"/>
      <c r="T28" s="1080"/>
      <c r="U28" s="1080"/>
      <c r="V28" s="1080">
        <v>8210</v>
      </c>
      <c r="W28" s="1080"/>
      <c r="X28" s="1080"/>
      <c r="Y28" s="1080"/>
      <c r="Z28" s="1080"/>
      <c r="AA28" s="1080">
        <v>239</v>
      </c>
      <c r="AB28" s="1080"/>
      <c r="AC28" s="1080"/>
      <c r="AD28" s="1080"/>
      <c r="AE28" s="1081"/>
      <c r="AF28" s="1082">
        <v>239</v>
      </c>
      <c r="AG28" s="1080"/>
      <c r="AH28" s="1080"/>
      <c r="AI28" s="1080"/>
      <c r="AJ28" s="1083"/>
      <c r="AK28" s="1071">
        <v>565</v>
      </c>
      <c r="AL28" s="1072"/>
      <c r="AM28" s="1072"/>
      <c r="AN28" s="1072"/>
      <c r="AO28" s="1072"/>
      <c r="AP28" s="1072" t="s">
        <v>572</v>
      </c>
      <c r="AQ28" s="1072"/>
      <c r="AR28" s="1072"/>
      <c r="AS28" s="1072"/>
      <c r="AT28" s="1072"/>
      <c r="AU28" s="1072" t="s">
        <v>572</v>
      </c>
      <c r="AV28" s="1072"/>
      <c r="AW28" s="1072"/>
      <c r="AX28" s="1072"/>
      <c r="AY28" s="1072"/>
      <c r="AZ28" s="1073" t="s">
        <v>572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403</v>
      </c>
      <c r="C29" s="1060"/>
      <c r="D29" s="1060"/>
      <c r="E29" s="1060"/>
      <c r="F29" s="1060"/>
      <c r="G29" s="1060"/>
      <c r="H29" s="1060"/>
      <c r="I29" s="1060"/>
      <c r="J29" s="1060"/>
      <c r="K29" s="1060"/>
      <c r="L29" s="1060"/>
      <c r="M29" s="1060"/>
      <c r="N29" s="1060"/>
      <c r="O29" s="1060"/>
      <c r="P29" s="1061"/>
      <c r="Q29" s="1067">
        <v>691</v>
      </c>
      <c r="R29" s="1068"/>
      <c r="S29" s="1068"/>
      <c r="T29" s="1068"/>
      <c r="U29" s="1068"/>
      <c r="V29" s="1068">
        <v>689</v>
      </c>
      <c r="W29" s="1068"/>
      <c r="X29" s="1068"/>
      <c r="Y29" s="1068"/>
      <c r="Z29" s="1068"/>
      <c r="AA29" s="1068">
        <v>2</v>
      </c>
      <c r="AB29" s="1068"/>
      <c r="AC29" s="1068"/>
      <c r="AD29" s="1068"/>
      <c r="AE29" s="1069"/>
      <c r="AF29" s="1064">
        <v>2</v>
      </c>
      <c r="AG29" s="1065"/>
      <c r="AH29" s="1065"/>
      <c r="AI29" s="1065"/>
      <c r="AJ29" s="1066"/>
      <c r="AK29" s="1009">
        <v>221</v>
      </c>
      <c r="AL29" s="1000"/>
      <c r="AM29" s="1000"/>
      <c r="AN29" s="1000"/>
      <c r="AO29" s="1000"/>
      <c r="AP29" s="1000" t="s">
        <v>572</v>
      </c>
      <c r="AQ29" s="1000"/>
      <c r="AR29" s="1000"/>
      <c r="AS29" s="1000"/>
      <c r="AT29" s="1000"/>
      <c r="AU29" s="1000" t="s">
        <v>572</v>
      </c>
      <c r="AV29" s="1000"/>
      <c r="AW29" s="1000"/>
      <c r="AX29" s="1000"/>
      <c r="AY29" s="1000"/>
      <c r="AZ29" s="1070" t="s">
        <v>572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404</v>
      </c>
      <c r="C30" s="1060"/>
      <c r="D30" s="1060"/>
      <c r="E30" s="1060"/>
      <c r="F30" s="1060"/>
      <c r="G30" s="1060"/>
      <c r="H30" s="1060"/>
      <c r="I30" s="1060"/>
      <c r="J30" s="1060"/>
      <c r="K30" s="1060"/>
      <c r="L30" s="1060"/>
      <c r="M30" s="1060"/>
      <c r="N30" s="1060"/>
      <c r="O30" s="1060"/>
      <c r="P30" s="1061"/>
      <c r="Q30" s="1067">
        <v>1236</v>
      </c>
      <c r="R30" s="1068"/>
      <c r="S30" s="1068"/>
      <c r="T30" s="1068"/>
      <c r="U30" s="1068"/>
      <c r="V30" s="1068">
        <v>1086</v>
      </c>
      <c r="W30" s="1068"/>
      <c r="X30" s="1068"/>
      <c r="Y30" s="1068"/>
      <c r="Z30" s="1068"/>
      <c r="AA30" s="1068">
        <v>150</v>
      </c>
      <c r="AB30" s="1068"/>
      <c r="AC30" s="1068"/>
      <c r="AD30" s="1068"/>
      <c r="AE30" s="1069"/>
      <c r="AF30" s="1064">
        <v>540</v>
      </c>
      <c r="AG30" s="1065"/>
      <c r="AH30" s="1065"/>
      <c r="AI30" s="1065"/>
      <c r="AJ30" s="1066"/>
      <c r="AK30" s="1009">
        <v>433</v>
      </c>
      <c r="AL30" s="1000"/>
      <c r="AM30" s="1000"/>
      <c r="AN30" s="1000"/>
      <c r="AO30" s="1000"/>
      <c r="AP30" s="1000">
        <v>4157</v>
      </c>
      <c r="AQ30" s="1000"/>
      <c r="AR30" s="1000"/>
      <c r="AS30" s="1000"/>
      <c r="AT30" s="1000"/>
      <c r="AU30" s="1000">
        <v>1929</v>
      </c>
      <c r="AV30" s="1000"/>
      <c r="AW30" s="1000"/>
      <c r="AX30" s="1000"/>
      <c r="AY30" s="1000"/>
      <c r="AZ30" s="1070" t="s">
        <v>574</v>
      </c>
      <c r="BA30" s="1070"/>
      <c r="BB30" s="1070"/>
      <c r="BC30" s="1070"/>
      <c r="BD30" s="1070"/>
      <c r="BE30" s="1001" t="s">
        <v>405</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406</v>
      </c>
      <c r="C31" s="1060"/>
      <c r="D31" s="1060"/>
      <c r="E31" s="1060"/>
      <c r="F31" s="1060"/>
      <c r="G31" s="1060"/>
      <c r="H31" s="1060"/>
      <c r="I31" s="1060"/>
      <c r="J31" s="1060"/>
      <c r="K31" s="1060"/>
      <c r="L31" s="1060"/>
      <c r="M31" s="1060"/>
      <c r="N31" s="1060"/>
      <c r="O31" s="1060"/>
      <c r="P31" s="1061"/>
      <c r="Q31" s="1067">
        <v>650</v>
      </c>
      <c r="R31" s="1068"/>
      <c r="S31" s="1068"/>
      <c r="T31" s="1068"/>
      <c r="U31" s="1068"/>
      <c r="V31" s="1068">
        <v>570</v>
      </c>
      <c r="W31" s="1068"/>
      <c r="X31" s="1068"/>
      <c r="Y31" s="1068"/>
      <c r="Z31" s="1068"/>
      <c r="AA31" s="1068">
        <v>80</v>
      </c>
      <c r="AB31" s="1068"/>
      <c r="AC31" s="1068"/>
      <c r="AD31" s="1068"/>
      <c r="AE31" s="1069"/>
      <c r="AF31" s="1064">
        <v>364</v>
      </c>
      <c r="AG31" s="1065"/>
      <c r="AH31" s="1065"/>
      <c r="AI31" s="1065"/>
      <c r="AJ31" s="1066"/>
      <c r="AK31" s="1009">
        <v>387</v>
      </c>
      <c r="AL31" s="1000"/>
      <c r="AM31" s="1000"/>
      <c r="AN31" s="1000"/>
      <c r="AO31" s="1000"/>
      <c r="AP31" s="1000">
        <v>2432</v>
      </c>
      <c r="AQ31" s="1000"/>
      <c r="AR31" s="1000"/>
      <c r="AS31" s="1000"/>
      <c r="AT31" s="1000"/>
      <c r="AU31" s="1000">
        <v>2396</v>
      </c>
      <c r="AV31" s="1000"/>
      <c r="AW31" s="1000"/>
      <c r="AX31" s="1000"/>
      <c r="AY31" s="1000"/>
      <c r="AZ31" s="1070" t="s">
        <v>574</v>
      </c>
      <c r="BA31" s="1070"/>
      <c r="BB31" s="1070"/>
      <c r="BC31" s="1070"/>
      <c r="BD31" s="1070"/>
      <c r="BE31" s="1001" t="s">
        <v>405</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390</v>
      </c>
      <c r="B63" s="966" t="s">
        <v>408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1145</v>
      </c>
      <c r="AG63" s="988"/>
      <c r="AH63" s="988"/>
      <c r="AI63" s="988"/>
      <c r="AJ63" s="1051"/>
      <c r="AK63" s="1052"/>
      <c r="AL63" s="992"/>
      <c r="AM63" s="992"/>
      <c r="AN63" s="992"/>
      <c r="AO63" s="992"/>
      <c r="AP63" s="988">
        <v>6589</v>
      </c>
      <c r="AQ63" s="988"/>
      <c r="AR63" s="988"/>
      <c r="AS63" s="988"/>
      <c r="AT63" s="988"/>
      <c r="AU63" s="988">
        <v>4325</v>
      </c>
      <c r="AV63" s="988"/>
      <c r="AW63" s="988"/>
      <c r="AX63" s="988"/>
      <c r="AY63" s="988"/>
      <c r="AZ63" s="1046"/>
      <c r="BA63" s="1046"/>
      <c r="BB63" s="1046"/>
      <c r="BC63" s="1046"/>
      <c r="BD63" s="1046"/>
      <c r="BE63" s="989"/>
      <c r="BF63" s="989"/>
      <c r="BG63" s="989"/>
      <c r="BH63" s="989"/>
      <c r="BI63" s="990"/>
      <c r="BJ63" s="1047" t="s">
        <v>409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411</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412</v>
      </c>
      <c r="W66" s="1031"/>
      <c r="X66" s="1031"/>
      <c r="Y66" s="1031"/>
      <c r="Z66" s="1032"/>
      <c r="AA66" s="1030" t="s">
        <v>396</v>
      </c>
      <c r="AB66" s="1031"/>
      <c r="AC66" s="1031"/>
      <c r="AD66" s="1031"/>
      <c r="AE66" s="1032"/>
      <c r="AF66" s="1036" t="s">
        <v>413</v>
      </c>
      <c r="AG66" s="1037"/>
      <c r="AH66" s="1037"/>
      <c r="AI66" s="1037"/>
      <c r="AJ66" s="1038"/>
      <c r="AK66" s="1030" t="s">
        <v>414</v>
      </c>
      <c r="AL66" s="1025"/>
      <c r="AM66" s="1025"/>
      <c r="AN66" s="1025"/>
      <c r="AO66" s="1026"/>
      <c r="AP66" s="1030" t="s">
        <v>399</v>
      </c>
      <c r="AQ66" s="1031"/>
      <c r="AR66" s="1031"/>
      <c r="AS66" s="1031"/>
      <c r="AT66" s="1032"/>
      <c r="AU66" s="1030" t="s">
        <v>415</v>
      </c>
      <c r="AV66" s="1031"/>
      <c r="AW66" s="1031"/>
      <c r="AX66" s="1031"/>
      <c r="AY66" s="1032"/>
      <c r="AZ66" s="1030" t="s">
        <v>378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575</v>
      </c>
      <c r="C68" s="1015"/>
      <c r="D68" s="1015"/>
      <c r="E68" s="1015"/>
      <c r="F68" s="1015"/>
      <c r="G68" s="1015"/>
      <c r="H68" s="1015"/>
      <c r="I68" s="1015"/>
      <c r="J68" s="1015"/>
      <c r="K68" s="1015"/>
      <c r="L68" s="1015"/>
      <c r="M68" s="1015"/>
      <c r="N68" s="1015"/>
      <c r="O68" s="1015"/>
      <c r="P68" s="1016"/>
      <c r="Q68" s="1017">
        <v>6776</v>
      </c>
      <c r="R68" s="1011"/>
      <c r="S68" s="1011"/>
      <c r="T68" s="1011"/>
      <c r="U68" s="1011"/>
      <c r="V68" s="1011">
        <v>6395</v>
      </c>
      <c r="W68" s="1011"/>
      <c r="X68" s="1011"/>
      <c r="Y68" s="1011"/>
      <c r="Z68" s="1011"/>
      <c r="AA68" s="1011">
        <v>381</v>
      </c>
      <c r="AB68" s="1011"/>
      <c r="AC68" s="1011"/>
      <c r="AD68" s="1011"/>
      <c r="AE68" s="1011"/>
      <c r="AF68" s="1011">
        <v>209</v>
      </c>
      <c r="AG68" s="1011"/>
      <c r="AH68" s="1011"/>
      <c r="AI68" s="1011"/>
      <c r="AJ68" s="1011"/>
      <c r="AK68" s="1011" t="s">
        <v>590</v>
      </c>
      <c r="AL68" s="1011"/>
      <c r="AM68" s="1011"/>
      <c r="AN68" s="1011"/>
      <c r="AO68" s="1011"/>
      <c r="AP68" s="1011">
        <v>1407</v>
      </c>
      <c r="AQ68" s="1011"/>
      <c r="AR68" s="1011"/>
      <c r="AS68" s="1011"/>
      <c r="AT68" s="1011"/>
      <c r="AU68" s="1011" t="s">
        <v>590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576</v>
      </c>
      <c r="C69" s="1004"/>
      <c r="D69" s="1004"/>
      <c r="E69" s="1004"/>
      <c r="F69" s="1004"/>
      <c r="G69" s="1004"/>
      <c r="H69" s="1004"/>
      <c r="I69" s="1004"/>
      <c r="J69" s="1004"/>
      <c r="K69" s="1004"/>
      <c r="L69" s="1004"/>
      <c r="M69" s="1004"/>
      <c r="N69" s="1004"/>
      <c r="O69" s="1004"/>
      <c r="P69" s="1005"/>
      <c r="Q69" s="1006">
        <v>2445</v>
      </c>
      <c r="R69" s="1000"/>
      <c r="S69" s="1000"/>
      <c r="T69" s="1000"/>
      <c r="U69" s="1000"/>
      <c r="V69" s="1000">
        <v>2422</v>
      </c>
      <c r="W69" s="1000"/>
      <c r="X69" s="1000"/>
      <c r="Y69" s="1000"/>
      <c r="Z69" s="1000"/>
      <c r="AA69" s="1000">
        <v>23</v>
      </c>
      <c r="AB69" s="1000"/>
      <c r="AC69" s="1000"/>
      <c r="AD69" s="1000"/>
      <c r="AE69" s="1000"/>
      <c r="AF69" s="1000">
        <v>23</v>
      </c>
      <c r="AG69" s="1000"/>
      <c r="AH69" s="1000"/>
      <c r="AI69" s="1000"/>
      <c r="AJ69" s="1000"/>
      <c r="AK69" s="1000">
        <v>65</v>
      </c>
      <c r="AL69" s="1000"/>
      <c r="AM69" s="1000"/>
      <c r="AN69" s="1000"/>
      <c r="AO69" s="1000"/>
      <c r="AP69" s="1000">
        <v>420</v>
      </c>
      <c r="AQ69" s="1000"/>
      <c r="AR69" s="1000"/>
      <c r="AS69" s="1000"/>
      <c r="AT69" s="1000"/>
      <c r="AU69" s="1000">
        <v>44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577</v>
      </c>
      <c r="C70" s="1004"/>
      <c r="D70" s="1004"/>
      <c r="E70" s="1004"/>
      <c r="F70" s="1004"/>
      <c r="G70" s="1004"/>
      <c r="H70" s="1004"/>
      <c r="I70" s="1004"/>
      <c r="J70" s="1004"/>
      <c r="K70" s="1004"/>
      <c r="L70" s="1004"/>
      <c r="M70" s="1004"/>
      <c r="N70" s="1004"/>
      <c r="O70" s="1004"/>
      <c r="P70" s="1005"/>
      <c r="Q70" s="1006">
        <v>18949</v>
      </c>
      <c r="R70" s="1000"/>
      <c r="S70" s="1000"/>
      <c r="T70" s="1000"/>
      <c r="U70" s="1000"/>
      <c r="V70" s="1000">
        <v>18199</v>
      </c>
      <c r="W70" s="1000"/>
      <c r="X70" s="1000"/>
      <c r="Y70" s="1000"/>
      <c r="Z70" s="1000"/>
      <c r="AA70" s="1000">
        <v>750</v>
      </c>
      <c r="AB70" s="1000"/>
      <c r="AC70" s="1000"/>
      <c r="AD70" s="1000"/>
      <c r="AE70" s="1000"/>
      <c r="AF70" s="1000">
        <v>750</v>
      </c>
      <c r="AG70" s="1000"/>
      <c r="AH70" s="1000"/>
      <c r="AI70" s="1000"/>
      <c r="AJ70" s="1000"/>
      <c r="AK70" s="1000" t="s">
        <v>590</v>
      </c>
      <c r="AL70" s="1000"/>
      <c r="AM70" s="1000"/>
      <c r="AN70" s="1000"/>
      <c r="AO70" s="1000"/>
      <c r="AP70" s="1000" t="s">
        <v>590</v>
      </c>
      <c r="AQ70" s="1000"/>
      <c r="AR70" s="1000"/>
      <c r="AS70" s="1000"/>
      <c r="AT70" s="1000"/>
      <c r="AU70" s="1000" t="s">
        <v>590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578</v>
      </c>
      <c r="C71" s="1004"/>
      <c r="D71" s="1004"/>
      <c r="E71" s="1004"/>
      <c r="F71" s="1004"/>
      <c r="G71" s="1004"/>
      <c r="H71" s="1004"/>
      <c r="I71" s="1004"/>
      <c r="J71" s="1004"/>
      <c r="K71" s="1004"/>
      <c r="L71" s="1004"/>
      <c r="M71" s="1004"/>
      <c r="N71" s="1004"/>
      <c r="O71" s="1004"/>
      <c r="P71" s="1005"/>
      <c r="Q71" s="1006">
        <v>448</v>
      </c>
      <c r="R71" s="1000"/>
      <c r="S71" s="1000"/>
      <c r="T71" s="1000"/>
      <c r="U71" s="1000"/>
      <c r="V71" s="1000">
        <v>445</v>
      </c>
      <c r="W71" s="1000"/>
      <c r="X71" s="1000"/>
      <c r="Y71" s="1000"/>
      <c r="Z71" s="1000"/>
      <c r="AA71" s="1000">
        <v>3</v>
      </c>
      <c r="AB71" s="1000"/>
      <c r="AC71" s="1000"/>
      <c r="AD71" s="1000"/>
      <c r="AE71" s="1000"/>
      <c r="AF71" s="1000">
        <v>3</v>
      </c>
      <c r="AG71" s="1000"/>
      <c r="AH71" s="1000"/>
      <c r="AI71" s="1000"/>
      <c r="AJ71" s="1000"/>
      <c r="AK71" s="1000" t="s">
        <v>590</v>
      </c>
      <c r="AL71" s="1000"/>
      <c r="AM71" s="1000"/>
      <c r="AN71" s="1000"/>
      <c r="AO71" s="1000"/>
      <c r="AP71" s="1000" t="s">
        <v>590</v>
      </c>
      <c r="AQ71" s="1000"/>
      <c r="AR71" s="1000"/>
      <c r="AS71" s="1000"/>
      <c r="AT71" s="1000"/>
      <c r="AU71" s="1000" t="s">
        <v>590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579</v>
      </c>
      <c r="C72" s="1004"/>
      <c r="D72" s="1004"/>
      <c r="E72" s="1004"/>
      <c r="F72" s="1004"/>
      <c r="G72" s="1004"/>
      <c r="H72" s="1004"/>
      <c r="I72" s="1004"/>
      <c r="J72" s="1004"/>
      <c r="K72" s="1004"/>
      <c r="L72" s="1004"/>
      <c r="M72" s="1004"/>
      <c r="N72" s="1004"/>
      <c r="O72" s="1004"/>
      <c r="P72" s="1005"/>
      <c r="Q72" s="1006">
        <v>44</v>
      </c>
      <c r="R72" s="1000"/>
      <c r="S72" s="1000"/>
      <c r="T72" s="1000"/>
      <c r="U72" s="1000"/>
      <c r="V72" s="1000">
        <v>43</v>
      </c>
      <c r="W72" s="1000"/>
      <c r="X72" s="1000"/>
      <c r="Y72" s="1000"/>
      <c r="Z72" s="1000"/>
      <c r="AA72" s="1000">
        <v>1</v>
      </c>
      <c r="AB72" s="1000"/>
      <c r="AC72" s="1000"/>
      <c r="AD72" s="1000"/>
      <c r="AE72" s="1000"/>
      <c r="AF72" s="1000">
        <v>1</v>
      </c>
      <c r="AG72" s="1000"/>
      <c r="AH72" s="1000"/>
      <c r="AI72" s="1000"/>
      <c r="AJ72" s="1000"/>
      <c r="AK72" s="1000">
        <v>11</v>
      </c>
      <c r="AL72" s="1000"/>
      <c r="AM72" s="1000"/>
      <c r="AN72" s="1000"/>
      <c r="AO72" s="1000"/>
      <c r="AP72" s="1000">
        <v>290</v>
      </c>
      <c r="AQ72" s="1000"/>
      <c r="AR72" s="1000"/>
      <c r="AS72" s="1000"/>
      <c r="AT72" s="1000"/>
      <c r="AU72" s="1000" t="s">
        <v>590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580</v>
      </c>
      <c r="C73" s="1004"/>
      <c r="D73" s="1004"/>
      <c r="E73" s="1004"/>
      <c r="F73" s="1004"/>
      <c r="G73" s="1004"/>
      <c r="H73" s="1004"/>
      <c r="I73" s="1004"/>
      <c r="J73" s="1004"/>
      <c r="K73" s="1004"/>
      <c r="L73" s="1004"/>
      <c r="M73" s="1004"/>
      <c r="N73" s="1004"/>
      <c r="O73" s="1004"/>
      <c r="P73" s="1005"/>
      <c r="Q73" s="1006">
        <v>479</v>
      </c>
      <c r="R73" s="1000"/>
      <c r="S73" s="1000"/>
      <c r="T73" s="1000"/>
      <c r="U73" s="1000"/>
      <c r="V73" s="1000">
        <v>701</v>
      </c>
      <c r="W73" s="1000"/>
      <c r="X73" s="1000"/>
      <c r="Y73" s="1000"/>
      <c r="Z73" s="1000"/>
      <c r="AA73" s="1000">
        <v>-222</v>
      </c>
      <c r="AB73" s="1000"/>
      <c r="AC73" s="1000"/>
      <c r="AD73" s="1000"/>
      <c r="AE73" s="1000"/>
      <c r="AF73" s="1000">
        <v>18</v>
      </c>
      <c r="AG73" s="1000"/>
      <c r="AH73" s="1000"/>
      <c r="AI73" s="1000"/>
      <c r="AJ73" s="1000"/>
      <c r="AK73" s="1000">
        <v>354</v>
      </c>
      <c r="AL73" s="1000"/>
      <c r="AM73" s="1000"/>
      <c r="AN73" s="1000"/>
      <c r="AO73" s="1000"/>
      <c r="AP73" s="1000">
        <v>2386</v>
      </c>
      <c r="AQ73" s="1000"/>
      <c r="AR73" s="1000"/>
      <c r="AS73" s="1000"/>
      <c r="AT73" s="1000"/>
      <c r="AU73" s="1000">
        <v>269</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581</v>
      </c>
      <c r="C74" s="1004"/>
      <c r="D74" s="1004"/>
      <c r="E74" s="1004"/>
      <c r="F74" s="1004"/>
      <c r="G74" s="1004"/>
      <c r="H74" s="1004"/>
      <c r="I74" s="1004"/>
      <c r="J74" s="1004"/>
      <c r="K74" s="1004"/>
      <c r="L74" s="1004"/>
      <c r="M74" s="1004"/>
      <c r="N74" s="1004"/>
      <c r="O74" s="1004"/>
      <c r="P74" s="1005"/>
      <c r="Q74" s="1006">
        <v>6478</v>
      </c>
      <c r="R74" s="1000"/>
      <c r="S74" s="1000"/>
      <c r="T74" s="1000"/>
      <c r="U74" s="1000"/>
      <c r="V74" s="1000">
        <v>5971</v>
      </c>
      <c r="W74" s="1000"/>
      <c r="X74" s="1000"/>
      <c r="Y74" s="1000"/>
      <c r="Z74" s="1000"/>
      <c r="AA74" s="1000">
        <v>507</v>
      </c>
      <c r="AB74" s="1000"/>
      <c r="AC74" s="1000"/>
      <c r="AD74" s="1000"/>
      <c r="AE74" s="1000"/>
      <c r="AF74" s="1000">
        <v>1111</v>
      </c>
      <c r="AG74" s="1000"/>
      <c r="AH74" s="1000"/>
      <c r="AI74" s="1000"/>
      <c r="AJ74" s="1000"/>
      <c r="AK74" s="1000" t="s">
        <v>590</v>
      </c>
      <c r="AL74" s="1000"/>
      <c r="AM74" s="1000"/>
      <c r="AN74" s="1000"/>
      <c r="AO74" s="1000"/>
      <c r="AP74" s="1000">
        <v>5003</v>
      </c>
      <c r="AQ74" s="1000"/>
      <c r="AR74" s="1000"/>
      <c r="AS74" s="1000"/>
      <c r="AT74" s="1000"/>
      <c r="AU74" s="1000">
        <v>111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582</v>
      </c>
      <c r="C75" s="1004"/>
      <c r="D75" s="1004"/>
      <c r="E75" s="1004"/>
      <c r="F75" s="1004"/>
      <c r="G75" s="1004"/>
      <c r="H75" s="1004"/>
      <c r="I75" s="1004"/>
      <c r="J75" s="1004"/>
      <c r="K75" s="1004"/>
      <c r="L75" s="1004"/>
      <c r="M75" s="1004"/>
      <c r="N75" s="1004"/>
      <c r="O75" s="1004"/>
      <c r="P75" s="1005"/>
      <c r="Q75" s="1007">
        <v>7317</v>
      </c>
      <c r="R75" s="1008"/>
      <c r="S75" s="1008"/>
      <c r="T75" s="1008"/>
      <c r="U75" s="1009"/>
      <c r="V75" s="1010">
        <v>6766</v>
      </c>
      <c r="W75" s="1008"/>
      <c r="X75" s="1008"/>
      <c r="Y75" s="1008"/>
      <c r="Z75" s="1009"/>
      <c r="AA75" s="1010">
        <v>551</v>
      </c>
      <c r="AB75" s="1008"/>
      <c r="AC75" s="1008"/>
      <c r="AD75" s="1008"/>
      <c r="AE75" s="1009"/>
      <c r="AF75" s="1010">
        <v>551</v>
      </c>
      <c r="AG75" s="1008"/>
      <c r="AH75" s="1008"/>
      <c r="AI75" s="1008"/>
      <c r="AJ75" s="1009"/>
      <c r="AK75" s="1010">
        <v>1540</v>
      </c>
      <c r="AL75" s="1008"/>
      <c r="AM75" s="1008"/>
      <c r="AN75" s="1008"/>
      <c r="AO75" s="1009"/>
      <c r="AP75" s="1010" t="s">
        <v>590</v>
      </c>
      <c r="AQ75" s="1008"/>
      <c r="AR75" s="1008"/>
      <c r="AS75" s="1008"/>
      <c r="AT75" s="1009"/>
      <c r="AU75" s="1010" t="s">
        <v>590</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583</v>
      </c>
      <c r="C76" s="1004"/>
      <c r="D76" s="1004"/>
      <c r="E76" s="1004"/>
      <c r="F76" s="1004"/>
      <c r="G76" s="1004"/>
      <c r="H76" s="1004"/>
      <c r="I76" s="1004"/>
      <c r="J76" s="1004"/>
      <c r="K76" s="1004"/>
      <c r="L76" s="1004"/>
      <c r="M76" s="1004"/>
      <c r="N76" s="1004"/>
      <c r="O76" s="1004"/>
      <c r="P76" s="1005"/>
      <c r="Q76" s="1007">
        <v>52</v>
      </c>
      <c r="R76" s="1008"/>
      <c r="S76" s="1008"/>
      <c r="T76" s="1008"/>
      <c r="U76" s="1009"/>
      <c r="V76" s="1010">
        <v>47</v>
      </c>
      <c r="W76" s="1008"/>
      <c r="X76" s="1008"/>
      <c r="Y76" s="1008"/>
      <c r="Z76" s="1009"/>
      <c r="AA76" s="1010">
        <v>5</v>
      </c>
      <c r="AB76" s="1008"/>
      <c r="AC76" s="1008"/>
      <c r="AD76" s="1008"/>
      <c r="AE76" s="1009"/>
      <c r="AF76" s="1010">
        <v>5</v>
      </c>
      <c r="AG76" s="1008"/>
      <c r="AH76" s="1008"/>
      <c r="AI76" s="1008"/>
      <c r="AJ76" s="1009"/>
      <c r="AK76" s="1010" t="s">
        <v>590</v>
      </c>
      <c r="AL76" s="1008"/>
      <c r="AM76" s="1008"/>
      <c r="AN76" s="1008"/>
      <c r="AO76" s="1009"/>
      <c r="AP76" s="1010" t="s">
        <v>590</v>
      </c>
      <c r="AQ76" s="1008"/>
      <c r="AR76" s="1008"/>
      <c r="AS76" s="1008"/>
      <c r="AT76" s="1009"/>
      <c r="AU76" s="1010" t="s">
        <v>590</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584</v>
      </c>
      <c r="C77" s="1004"/>
      <c r="D77" s="1004"/>
      <c r="E77" s="1004"/>
      <c r="F77" s="1004"/>
      <c r="G77" s="1004"/>
      <c r="H77" s="1004"/>
      <c r="I77" s="1004"/>
      <c r="J77" s="1004"/>
      <c r="K77" s="1004"/>
      <c r="L77" s="1004"/>
      <c r="M77" s="1004"/>
      <c r="N77" s="1004"/>
      <c r="O77" s="1004"/>
      <c r="P77" s="1005"/>
      <c r="Q77" s="1007">
        <v>11</v>
      </c>
      <c r="R77" s="1008"/>
      <c r="S77" s="1008"/>
      <c r="T77" s="1008"/>
      <c r="U77" s="1009"/>
      <c r="V77" s="1010">
        <v>7</v>
      </c>
      <c r="W77" s="1008"/>
      <c r="X77" s="1008"/>
      <c r="Y77" s="1008"/>
      <c r="Z77" s="1009"/>
      <c r="AA77" s="1010">
        <v>4</v>
      </c>
      <c r="AB77" s="1008"/>
      <c r="AC77" s="1008"/>
      <c r="AD77" s="1008"/>
      <c r="AE77" s="1009"/>
      <c r="AF77" s="1010">
        <v>4</v>
      </c>
      <c r="AG77" s="1008"/>
      <c r="AH77" s="1008"/>
      <c r="AI77" s="1008"/>
      <c r="AJ77" s="1009"/>
      <c r="AK77" s="1010" t="s">
        <v>590</v>
      </c>
      <c r="AL77" s="1008"/>
      <c r="AM77" s="1008"/>
      <c r="AN77" s="1008"/>
      <c r="AO77" s="1009"/>
      <c r="AP77" s="1010" t="s">
        <v>590</v>
      </c>
      <c r="AQ77" s="1008"/>
      <c r="AR77" s="1008"/>
      <c r="AS77" s="1008"/>
      <c r="AT77" s="1009"/>
      <c r="AU77" s="1010" t="s">
        <v>590</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585</v>
      </c>
      <c r="C78" s="1004"/>
      <c r="D78" s="1004"/>
      <c r="E78" s="1004"/>
      <c r="F78" s="1004"/>
      <c r="G78" s="1004"/>
      <c r="H78" s="1004"/>
      <c r="I78" s="1004"/>
      <c r="J78" s="1004"/>
      <c r="K78" s="1004"/>
      <c r="L78" s="1004"/>
      <c r="M78" s="1004"/>
      <c r="N78" s="1004"/>
      <c r="O78" s="1004"/>
      <c r="P78" s="1005"/>
      <c r="Q78" s="1006">
        <v>3</v>
      </c>
      <c r="R78" s="1000"/>
      <c r="S78" s="1000"/>
      <c r="T78" s="1000"/>
      <c r="U78" s="1000"/>
      <c r="V78" s="1000">
        <v>1</v>
      </c>
      <c r="W78" s="1000"/>
      <c r="X78" s="1000"/>
      <c r="Y78" s="1000"/>
      <c r="Z78" s="1000"/>
      <c r="AA78" s="1000">
        <v>2</v>
      </c>
      <c r="AB78" s="1000"/>
      <c r="AC78" s="1000"/>
      <c r="AD78" s="1000"/>
      <c r="AE78" s="1000"/>
      <c r="AF78" s="1000">
        <v>2</v>
      </c>
      <c r="AG78" s="1000"/>
      <c r="AH78" s="1000"/>
      <c r="AI78" s="1000"/>
      <c r="AJ78" s="1000"/>
      <c r="AK78" s="1000" t="s">
        <v>590</v>
      </c>
      <c r="AL78" s="1000"/>
      <c r="AM78" s="1000"/>
      <c r="AN78" s="1000"/>
      <c r="AO78" s="1000"/>
      <c r="AP78" s="1000" t="s">
        <v>590</v>
      </c>
      <c r="AQ78" s="1000"/>
      <c r="AR78" s="1000"/>
      <c r="AS78" s="1000"/>
      <c r="AT78" s="1000"/>
      <c r="AU78" s="1000" t="s">
        <v>590</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586</v>
      </c>
      <c r="C79" s="1004"/>
      <c r="D79" s="1004"/>
      <c r="E79" s="1004"/>
      <c r="F79" s="1004"/>
      <c r="G79" s="1004"/>
      <c r="H79" s="1004"/>
      <c r="I79" s="1004"/>
      <c r="J79" s="1004"/>
      <c r="K79" s="1004"/>
      <c r="L79" s="1004"/>
      <c r="M79" s="1004"/>
      <c r="N79" s="1004"/>
      <c r="O79" s="1004"/>
      <c r="P79" s="1005"/>
      <c r="Q79" s="1006">
        <v>6</v>
      </c>
      <c r="R79" s="1000"/>
      <c r="S79" s="1000"/>
      <c r="T79" s="1000"/>
      <c r="U79" s="1000"/>
      <c r="V79" s="1000">
        <v>3</v>
      </c>
      <c r="W79" s="1000"/>
      <c r="X79" s="1000"/>
      <c r="Y79" s="1000"/>
      <c r="Z79" s="1000"/>
      <c r="AA79" s="1000">
        <v>3</v>
      </c>
      <c r="AB79" s="1000"/>
      <c r="AC79" s="1000"/>
      <c r="AD79" s="1000"/>
      <c r="AE79" s="1000"/>
      <c r="AF79" s="1000">
        <v>3</v>
      </c>
      <c r="AG79" s="1000"/>
      <c r="AH79" s="1000"/>
      <c r="AI79" s="1000"/>
      <c r="AJ79" s="1000"/>
      <c r="AK79" s="1000" t="s">
        <v>590</v>
      </c>
      <c r="AL79" s="1000"/>
      <c r="AM79" s="1000"/>
      <c r="AN79" s="1000"/>
      <c r="AO79" s="1000"/>
      <c r="AP79" s="1000" t="s">
        <v>590</v>
      </c>
      <c r="AQ79" s="1000"/>
      <c r="AR79" s="1000"/>
      <c r="AS79" s="1000"/>
      <c r="AT79" s="1000"/>
      <c r="AU79" s="1000" t="s">
        <v>590</v>
      </c>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t="s">
        <v>587</v>
      </c>
      <c r="C80" s="1004"/>
      <c r="D80" s="1004"/>
      <c r="E80" s="1004"/>
      <c r="F80" s="1004"/>
      <c r="G80" s="1004"/>
      <c r="H80" s="1004"/>
      <c r="I80" s="1004"/>
      <c r="J80" s="1004"/>
      <c r="K80" s="1004"/>
      <c r="L80" s="1004"/>
      <c r="M80" s="1004"/>
      <c r="N80" s="1004"/>
      <c r="O80" s="1004"/>
      <c r="P80" s="1005"/>
      <c r="Q80" s="1006">
        <v>34</v>
      </c>
      <c r="R80" s="1000"/>
      <c r="S80" s="1000"/>
      <c r="T80" s="1000"/>
      <c r="U80" s="1000"/>
      <c r="V80" s="1000">
        <v>25</v>
      </c>
      <c r="W80" s="1000"/>
      <c r="X80" s="1000"/>
      <c r="Y80" s="1000"/>
      <c r="Z80" s="1000"/>
      <c r="AA80" s="1000">
        <v>9</v>
      </c>
      <c r="AB80" s="1000"/>
      <c r="AC80" s="1000"/>
      <c r="AD80" s="1000"/>
      <c r="AE80" s="1000"/>
      <c r="AF80" s="1000">
        <v>9</v>
      </c>
      <c r="AG80" s="1000"/>
      <c r="AH80" s="1000"/>
      <c r="AI80" s="1000"/>
      <c r="AJ80" s="1000"/>
      <c r="AK80" s="1000" t="s">
        <v>590</v>
      </c>
      <c r="AL80" s="1000"/>
      <c r="AM80" s="1000"/>
      <c r="AN80" s="1000"/>
      <c r="AO80" s="1000"/>
      <c r="AP80" s="1000" t="s">
        <v>590</v>
      </c>
      <c r="AQ80" s="1000"/>
      <c r="AR80" s="1000"/>
      <c r="AS80" s="1000"/>
      <c r="AT80" s="1000"/>
      <c r="AU80" s="1000" t="s">
        <v>590</v>
      </c>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t="s">
        <v>588</v>
      </c>
      <c r="C81" s="1004"/>
      <c r="D81" s="1004"/>
      <c r="E81" s="1004"/>
      <c r="F81" s="1004"/>
      <c r="G81" s="1004"/>
      <c r="H81" s="1004"/>
      <c r="I81" s="1004"/>
      <c r="J81" s="1004"/>
      <c r="K81" s="1004"/>
      <c r="L81" s="1004"/>
      <c r="M81" s="1004"/>
      <c r="N81" s="1004"/>
      <c r="O81" s="1004"/>
      <c r="P81" s="1005"/>
      <c r="Q81" s="1006">
        <v>266</v>
      </c>
      <c r="R81" s="1000"/>
      <c r="S81" s="1000"/>
      <c r="T81" s="1000"/>
      <c r="U81" s="1000"/>
      <c r="V81" s="1000">
        <v>254</v>
      </c>
      <c r="W81" s="1000"/>
      <c r="X81" s="1000"/>
      <c r="Y81" s="1000"/>
      <c r="Z81" s="1000"/>
      <c r="AA81" s="1000">
        <v>12</v>
      </c>
      <c r="AB81" s="1000"/>
      <c r="AC81" s="1000"/>
      <c r="AD81" s="1000"/>
      <c r="AE81" s="1000"/>
      <c r="AF81" s="1000">
        <v>12</v>
      </c>
      <c r="AG81" s="1000"/>
      <c r="AH81" s="1000"/>
      <c r="AI81" s="1000"/>
      <c r="AJ81" s="1000"/>
      <c r="AK81" s="1000">
        <v>16</v>
      </c>
      <c r="AL81" s="1000"/>
      <c r="AM81" s="1000"/>
      <c r="AN81" s="1000"/>
      <c r="AO81" s="1000"/>
      <c r="AP81" s="1000" t="s">
        <v>590</v>
      </c>
      <c r="AQ81" s="1000"/>
      <c r="AR81" s="1000"/>
      <c r="AS81" s="1000"/>
      <c r="AT81" s="1000"/>
      <c r="AU81" s="1000" t="s">
        <v>590</v>
      </c>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t="s">
        <v>589</v>
      </c>
      <c r="C82" s="1004"/>
      <c r="D82" s="1004"/>
      <c r="E82" s="1004"/>
      <c r="F82" s="1004"/>
      <c r="G82" s="1004"/>
      <c r="H82" s="1004"/>
      <c r="I82" s="1004"/>
      <c r="J82" s="1004"/>
      <c r="K82" s="1004"/>
      <c r="L82" s="1004"/>
      <c r="M82" s="1004"/>
      <c r="N82" s="1004"/>
      <c r="O82" s="1004"/>
      <c r="P82" s="1005"/>
      <c r="Q82" s="1006">
        <v>234546</v>
      </c>
      <c r="R82" s="1000"/>
      <c r="S82" s="1000"/>
      <c r="T82" s="1000"/>
      <c r="U82" s="1000"/>
      <c r="V82" s="1000">
        <v>227103</v>
      </c>
      <c r="W82" s="1000"/>
      <c r="X82" s="1000"/>
      <c r="Y82" s="1000"/>
      <c r="Z82" s="1000"/>
      <c r="AA82" s="1000">
        <v>7443</v>
      </c>
      <c r="AB82" s="1000"/>
      <c r="AC82" s="1000"/>
      <c r="AD82" s="1000"/>
      <c r="AE82" s="1000"/>
      <c r="AF82" s="1000">
        <v>7443</v>
      </c>
      <c r="AG82" s="1000"/>
      <c r="AH82" s="1000"/>
      <c r="AI82" s="1000"/>
      <c r="AJ82" s="1000"/>
      <c r="AK82" s="1000">
        <v>41</v>
      </c>
      <c r="AL82" s="1000"/>
      <c r="AM82" s="1000"/>
      <c r="AN82" s="1000"/>
      <c r="AO82" s="1000"/>
      <c r="AP82" s="1000" t="s">
        <v>590</v>
      </c>
      <c r="AQ82" s="1000"/>
      <c r="AR82" s="1000"/>
      <c r="AS82" s="1000"/>
      <c r="AT82" s="1000"/>
      <c r="AU82" s="1000" t="s">
        <v>590</v>
      </c>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390</v>
      </c>
      <c r="B88" s="966" t="s">
        <v>416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10144</v>
      </c>
      <c r="AG88" s="988"/>
      <c r="AH88" s="988"/>
      <c r="AI88" s="988"/>
      <c r="AJ88" s="988"/>
      <c r="AK88" s="992"/>
      <c r="AL88" s="992"/>
      <c r="AM88" s="992"/>
      <c r="AN88" s="992"/>
      <c r="AO88" s="992"/>
      <c r="AP88" s="988">
        <v>9506</v>
      </c>
      <c r="AQ88" s="988"/>
      <c r="AR88" s="988"/>
      <c r="AS88" s="988"/>
      <c r="AT88" s="988"/>
      <c r="AU88" s="988">
        <v>424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6" t="s">
        <v>417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48</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419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426</v>
      </c>
      <c r="AG109" s="925"/>
      <c r="AH109" s="925"/>
      <c r="AI109" s="925"/>
      <c r="AJ109" s="926"/>
      <c r="AK109" s="927" t="s">
        <v>305</v>
      </c>
      <c r="AL109" s="925"/>
      <c r="AM109" s="925"/>
      <c r="AN109" s="925"/>
      <c r="AO109" s="926"/>
      <c r="AP109" s="927" t="s">
        <v>427</v>
      </c>
      <c r="AQ109" s="925"/>
      <c r="AR109" s="925"/>
      <c r="AS109" s="925"/>
      <c r="AT109" s="958"/>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426</v>
      </c>
      <c r="BW109" s="925"/>
      <c r="BX109" s="925"/>
      <c r="BY109" s="925"/>
      <c r="BZ109" s="926"/>
      <c r="CA109" s="927" t="s">
        <v>305</v>
      </c>
      <c r="CB109" s="925"/>
      <c r="CC109" s="925"/>
      <c r="CD109" s="925"/>
      <c r="CE109" s="926"/>
      <c r="CF109" s="965" t="s">
        <v>427</v>
      </c>
      <c r="CG109" s="965"/>
      <c r="CH109" s="965"/>
      <c r="CI109" s="965"/>
      <c r="CJ109" s="965"/>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426</v>
      </c>
      <c r="DM109" s="925"/>
      <c r="DN109" s="925"/>
      <c r="DO109" s="925"/>
      <c r="DP109" s="926"/>
      <c r="DQ109" s="927" t="s">
        <v>305</v>
      </c>
      <c r="DR109" s="925"/>
      <c r="DS109" s="925"/>
      <c r="DT109" s="925"/>
      <c r="DU109" s="926"/>
      <c r="DV109" s="927" t="s">
        <v>427</v>
      </c>
      <c r="DW109" s="925"/>
      <c r="DX109" s="925"/>
      <c r="DY109" s="925"/>
      <c r="DZ109" s="958"/>
    </row>
    <row r="110" spans="1:131" s="226" customFormat="1" ht="26.25" customHeight="1" x14ac:dyDescent="0.15">
      <c r="A110" s="836" t="s">
        <v>429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2586046</v>
      </c>
      <c r="AB110" s="918"/>
      <c r="AC110" s="918"/>
      <c r="AD110" s="918"/>
      <c r="AE110" s="919"/>
      <c r="AF110" s="920">
        <v>2477462</v>
      </c>
      <c r="AG110" s="918"/>
      <c r="AH110" s="918"/>
      <c r="AI110" s="918"/>
      <c r="AJ110" s="919"/>
      <c r="AK110" s="920">
        <v>2906836</v>
      </c>
      <c r="AL110" s="918"/>
      <c r="AM110" s="918"/>
      <c r="AN110" s="918"/>
      <c r="AO110" s="919"/>
      <c r="AP110" s="921">
        <v>21.2</v>
      </c>
      <c r="AQ110" s="922"/>
      <c r="AR110" s="922"/>
      <c r="AS110" s="922"/>
      <c r="AT110" s="923"/>
      <c r="AU110" s="959" t="s">
        <v>73</v>
      </c>
      <c r="AV110" s="960"/>
      <c r="AW110" s="960"/>
      <c r="AX110" s="960"/>
      <c r="AY110" s="960"/>
      <c r="AZ110" s="889" t="s">
        <v>430</v>
      </c>
      <c r="BA110" s="837"/>
      <c r="BB110" s="837"/>
      <c r="BC110" s="837"/>
      <c r="BD110" s="837"/>
      <c r="BE110" s="837"/>
      <c r="BF110" s="837"/>
      <c r="BG110" s="837"/>
      <c r="BH110" s="837"/>
      <c r="BI110" s="837"/>
      <c r="BJ110" s="837"/>
      <c r="BK110" s="837"/>
      <c r="BL110" s="837"/>
      <c r="BM110" s="837"/>
      <c r="BN110" s="837"/>
      <c r="BO110" s="837"/>
      <c r="BP110" s="838"/>
      <c r="BQ110" s="890">
        <v>21365338</v>
      </c>
      <c r="BR110" s="871"/>
      <c r="BS110" s="871"/>
      <c r="BT110" s="871"/>
      <c r="BU110" s="871"/>
      <c r="BV110" s="871">
        <v>23173352</v>
      </c>
      <c r="BW110" s="871"/>
      <c r="BX110" s="871"/>
      <c r="BY110" s="871"/>
      <c r="BZ110" s="871"/>
      <c r="CA110" s="871">
        <v>22192644</v>
      </c>
      <c r="CB110" s="871"/>
      <c r="CC110" s="871"/>
      <c r="CD110" s="871"/>
      <c r="CE110" s="871"/>
      <c r="CF110" s="895">
        <v>161.6</v>
      </c>
      <c r="CG110" s="896"/>
      <c r="CH110" s="896"/>
      <c r="CI110" s="896"/>
      <c r="CJ110" s="896"/>
      <c r="CK110" s="955" t="s">
        <v>431</v>
      </c>
      <c r="CL110" s="848"/>
      <c r="CM110" s="889" t="s">
        <v>432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433</v>
      </c>
      <c r="DH110" s="871"/>
      <c r="DI110" s="871"/>
      <c r="DJ110" s="871"/>
      <c r="DK110" s="871"/>
      <c r="DL110" s="871" t="s">
        <v>434</v>
      </c>
      <c r="DM110" s="871"/>
      <c r="DN110" s="871"/>
      <c r="DO110" s="871"/>
      <c r="DP110" s="871"/>
      <c r="DQ110" s="871" t="s">
        <v>434</v>
      </c>
      <c r="DR110" s="871"/>
      <c r="DS110" s="871"/>
      <c r="DT110" s="871"/>
      <c r="DU110" s="871"/>
      <c r="DV110" s="872" t="s">
        <v>434</v>
      </c>
      <c r="DW110" s="872"/>
      <c r="DX110" s="872"/>
      <c r="DY110" s="872"/>
      <c r="DZ110" s="873"/>
    </row>
    <row r="111" spans="1:131" s="226" customFormat="1" ht="26.25" customHeight="1" x14ac:dyDescent="0.15">
      <c r="A111" s="803" t="s">
        <v>435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434</v>
      </c>
      <c r="AB111" s="948"/>
      <c r="AC111" s="948"/>
      <c r="AD111" s="948"/>
      <c r="AE111" s="949"/>
      <c r="AF111" s="950" t="s">
        <v>434</v>
      </c>
      <c r="AG111" s="948"/>
      <c r="AH111" s="948"/>
      <c r="AI111" s="948"/>
      <c r="AJ111" s="949"/>
      <c r="AK111" s="950" t="s">
        <v>434</v>
      </c>
      <c r="AL111" s="948"/>
      <c r="AM111" s="948"/>
      <c r="AN111" s="948"/>
      <c r="AO111" s="949"/>
      <c r="AP111" s="951" t="s">
        <v>434</v>
      </c>
      <c r="AQ111" s="952"/>
      <c r="AR111" s="952"/>
      <c r="AS111" s="952"/>
      <c r="AT111" s="953"/>
      <c r="AU111" s="961"/>
      <c r="AV111" s="962"/>
      <c r="AW111" s="962"/>
      <c r="AX111" s="962"/>
      <c r="AY111" s="962"/>
      <c r="AZ111" s="844" t="s">
        <v>436</v>
      </c>
      <c r="BA111" s="781"/>
      <c r="BB111" s="781"/>
      <c r="BC111" s="781"/>
      <c r="BD111" s="781"/>
      <c r="BE111" s="781"/>
      <c r="BF111" s="781"/>
      <c r="BG111" s="781"/>
      <c r="BH111" s="781"/>
      <c r="BI111" s="781"/>
      <c r="BJ111" s="781"/>
      <c r="BK111" s="781"/>
      <c r="BL111" s="781"/>
      <c r="BM111" s="781"/>
      <c r="BN111" s="781"/>
      <c r="BO111" s="781"/>
      <c r="BP111" s="782"/>
      <c r="BQ111" s="845" t="s">
        <v>238</v>
      </c>
      <c r="BR111" s="846"/>
      <c r="BS111" s="846"/>
      <c r="BT111" s="846"/>
      <c r="BU111" s="846"/>
      <c r="BV111" s="846" t="s">
        <v>238</v>
      </c>
      <c r="BW111" s="846"/>
      <c r="BX111" s="846"/>
      <c r="BY111" s="846"/>
      <c r="BZ111" s="846"/>
      <c r="CA111" s="846" t="s">
        <v>238</v>
      </c>
      <c r="CB111" s="846"/>
      <c r="CC111" s="846"/>
      <c r="CD111" s="846"/>
      <c r="CE111" s="846"/>
      <c r="CF111" s="904" t="s">
        <v>238</v>
      </c>
      <c r="CG111" s="905"/>
      <c r="CH111" s="905"/>
      <c r="CI111" s="905"/>
      <c r="CJ111" s="905"/>
      <c r="CK111" s="956"/>
      <c r="CL111" s="850"/>
      <c r="CM111" s="844" t="s">
        <v>437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434</v>
      </c>
      <c r="DH111" s="846"/>
      <c r="DI111" s="846"/>
      <c r="DJ111" s="846"/>
      <c r="DK111" s="846"/>
      <c r="DL111" s="846" t="s">
        <v>434</v>
      </c>
      <c r="DM111" s="846"/>
      <c r="DN111" s="846"/>
      <c r="DO111" s="846"/>
      <c r="DP111" s="846"/>
      <c r="DQ111" s="846" t="s">
        <v>434</v>
      </c>
      <c r="DR111" s="846"/>
      <c r="DS111" s="846"/>
      <c r="DT111" s="846"/>
      <c r="DU111" s="846"/>
      <c r="DV111" s="823" t="s">
        <v>238</v>
      </c>
      <c r="DW111" s="823"/>
      <c r="DX111" s="823"/>
      <c r="DY111" s="823"/>
      <c r="DZ111" s="824"/>
    </row>
    <row r="112" spans="1:131" s="226" customFormat="1" ht="26.25" customHeight="1" x14ac:dyDescent="0.15">
      <c r="A112" s="941" t="s">
        <v>438</v>
      </c>
      <c r="B112" s="942"/>
      <c r="C112" s="781" t="s">
        <v>439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238</v>
      </c>
      <c r="AB112" s="809"/>
      <c r="AC112" s="809"/>
      <c r="AD112" s="809"/>
      <c r="AE112" s="810"/>
      <c r="AF112" s="811" t="s">
        <v>434</v>
      </c>
      <c r="AG112" s="809"/>
      <c r="AH112" s="809"/>
      <c r="AI112" s="809"/>
      <c r="AJ112" s="810"/>
      <c r="AK112" s="811" t="s">
        <v>238</v>
      </c>
      <c r="AL112" s="809"/>
      <c r="AM112" s="809"/>
      <c r="AN112" s="809"/>
      <c r="AO112" s="810"/>
      <c r="AP112" s="853" t="s">
        <v>238</v>
      </c>
      <c r="AQ112" s="854"/>
      <c r="AR112" s="854"/>
      <c r="AS112" s="854"/>
      <c r="AT112" s="855"/>
      <c r="AU112" s="961"/>
      <c r="AV112" s="962"/>
      <c r="AW112" s="962"/>
      <c r="AX112" s="962"/>
      <c r="AY112" s="962"/>
      <c r="AZ112" s="844" t="s">
        <v>440</v>
      </c>
      <c r="BA112" s="781"/>
      <c r="BB112" s="781"/>
      <c r="BC112" s="781"/>
      <c r="BD112" s="781"/>
      <c r="BE112" s="781"/>
      <c r="BF112" s="781"/>
      <c r="BG112" s="781"/>
      <c r="BH112" s="781"/>
      <c r="BI112" s="781"/>
      <c r="BJ112" s="781"/>
      <c r="BK112" s="781"/>
      <c r="BL112" s="781"/>
      <c r="BM112" s="781"/>
      <c r="BN112" s="781"/>
      <c r="BO112" s="781"/>
      <c r="BP112" s="782"/>
      <c r="BQ112" s="845">
        <v>4687654</v>
      </c>
      <c r="BR112" s="846"/>
      <c r="BS112" s="846"/>
      <c r="BT112" s="846"/>
      <c r="BU112" s="846"/>
      <c r="BV112" s="846">
        <v>4945822</v>
      </c>
      <c r="BW112" s="846"/>
      <c r="BX112" s="846"/>
      <c r="BY112" s="846"/>
      <c r="BZ112" s="846"/>
      <c r="CA112" s="846">
        <v>4324503</v>
      </c>
      <c r="CB112" s="846"/>
      <c r="CC112" s="846"/>
      <c r="CD112" s="846"/>
      <c r="CE112" s="846"/>
      <c r="CF112" s="904">
        <v>31.5</v>
      </c>
      <c r="CG112" s="905"/>
      <c r="CH112" s="905"/>
      <c r="CI112" s="905"/>
      <c r="CJ112" s="905"/>
      <c r="CK112" s="956"/>
      <c r="CL112" s="850"/>
      <c r="CM112" s="844" t="s">
        <v>441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238</v>
      </c>
      <c r="DH112" s="846"/>
      <c r="DI112" s="846"/>
      <c r="DJ112" s="846"/>
      <c r="DK112" s="846"/>
      <c r="DL112" s="846" t="s">
        <v>434</v>
      </c>
      <c r="DM112" s="846"/>
      <c r="DN112" s="846"/>
      <c r="DO112" s="846"/>
      <c r="DP112" s="846"/>
      <c r="DQ112" s="846" t="s">
        <v>238</v>
      </c>
      <c r="DR112" s="846"/>
      <c r="DS112" s="846"/>
      <c r="DT112" s="846"/>
      <c r="DU112" s="846"/>
      <c r="DV112" s="823" t="s">
        <v>238</v>
      </c>
      <c r="DW112" s="823"/>
      <c r="DX112" s="823"/>
      <c r="DY112" s="823"/>
      <c r="DZ112" s="824"/>
    </row>
    <row r="113" spans="1:130" s="226" customFormat="1" ht="26.25" customHeight="1" x14ac:dyDescent="0.15">
      <c r="A113" s="943"/>
      <c r="B113" s="944"/>
      <c r="C113" s="781" t="s">
        <v>442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464042</v>
      </c>
      <c r="AB113" s="948"/>
      <c r="AC113" s="948"/>
      <c r="AD113" s="948"/>
      <c r="AE113" s="949"/>
      <c r="AF113" s="950">
        <v>423677</v>
      </c>
      <c r="AG113" s="948"/>
      <c r="AH113" s="948"/>
      <c r="AI113" s="948"/>
      <c r="AJ113" s="949"/>
      <c r="AK113" s="950">
        <v>429615</v>
      </c>
      <c r="AL113" s="948"/>
      <c r="AM113" s="948"/>
      <c r="AN113" s="948"/>
      <c r="AO113" s="949"/>
      <c r="AP113" s="951">
        <v>3.1</v>
      </c>
      <c r="AQ113" s="952"/>
      <c r="AR113" s="952"/>
      <c r="AS113" s="952"/>
      <c r="AT113" s="953"/>
      <c r="AU113" s="961"/>
      <c r="AV113" s="962"/>
      <c r="AW113" s="962"/>
      <c r="AX113" s="962"/>
      <c r="AY113" s="962"/>
      <c r="AZ113" s="844" t="s">
        <v>443</v>
      </c>
      <c r="BA113" s="781"/>
      <c r="BB113" s="781"/>
      <c r="BC113" s="781"/>
      <c r="BD113" s="781"/>
      <c r="BE113" s="781"/>
      <c r="BF113" s="781"/>
      <c r="BG113" s="781"/>
      <c r="BH113" s="781"/>
      <c r="BI113" s="781"/>
      <c r="BJ113" s="781"/>
      <c r="BK113" s="781"/>
      <c r="BL113" s="781"/>
      <c r="BM113" s="781"/>
      <c r="BN113" s="781"/>
      <c r="BO113" s="781"/>
      <c r="BP113" s="782"/>
      <c r="BQ113" s="845">
        <v>211822</v>
      </c>
      <c r="BR113" s="846"/>
      <c r="BS113" s="846"/>
      <c r="BT113" s="846"/>
      <c r="BU113" s="846"/>
      <c r="BV113" s="846">
        <v>230286</v>
      </c>
      <c r="BW113" s="846"/>
      <c r="BX113" s="846"/>
      <c r="BY113" s="846"/>
      <c r="BZ113" s="846"/>
      <c r="CA113" s="846">
        <v>424180</v>
      </c>
      <c r="CB113" s="846"/>
      <c r="CC113" s="846"/>
      <c r="CD113" s="846"/>
      <c r="CE113" s="846"/>
      <c r="CF113" s="904">
        <v>3.1</v>
      </c>
      <c r="CG113" s="905"/>
      <c r="CH113" s="905"/>
      <c r="CI113" s="905"/>
      <c r="CJ113" s="905"/>
      <c r="CK113" s="956"/>
      <c r="CL113" s="850"/>
      <c r="CM113" s="844" t="s">
        <v>444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434</v>
      </c>
      <c r="DH113" s="809"/>
      <c r="DI113" s="809"/>
      <c r="DJ113" s="809"/>
      <c r="DK113" s="810"/>
      <c r="DL113" s="811" t="s">
        <v>434</v>
      </c>
      <c r="DM113" s="809"/>
      <c r="DN113" s="809"/>
      <c r="DO113" s="809"/>
      <c r="DP113" s="810"/>
      <c r="DQ113" s="811" t="s">
        <v>238</v>
      </c>
      <c r="DR113" s="809"/>
      <c r="DS113" s="809"/>
      <c r="DT113" s="809"/>
      <c r="DU113" s="810"/>
      <c r="DV113" s="853" t="s">
        <v>238</v>
      </c>
      <c r="DW113" s="854"/>
      <c r="DX113" s="854"/>
      <c r="DY113" s="854"/>
      <c r="DZ113" s="855"/>
    </row>
    <row r="114" spans="1:130" s="226" customFormat="1" ht="26.25" customHeight="1" x14ac:dyDescent="0.15">
      <c r="A114" s="943"/>
      <c r="B114" s="944"/>
      <c r="C114" s="781" t="s">
        <v>445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122217</v>
      </c>
      <c r="AB114" s="809"/>
      <c r="AC114" s="809"/>
      <c r="AD114" s="809"/>
      <c r="AE114" s="810"/>
      <c r="AF114" s="811">
        <v>114006</v>
      </c>
      <c r="AG114" s="809"/>
      <c r="AH114" s="809"/>
      <c r="AI114" s="809"/>
      <c r="AJ114" s="810"/>
      <c r="AK114" s="811">
        <v>128065</v>
      </c>
      <c r="AL114" s="809"/>
      <c r="AM114" s="809"/>
      <c r="AN114" s="809"/>
      <c r="AO114" s="810"/>
      <c r="AP114" s="853">
        <v>0.9</v>
      </c>
      <c r="AQ114" s="854"/>
      <c r="AR114" s="854"/>
      <c r="AS114" s="854"/>
      <c r="AT114" s="855"/>
      <c r="AU114" s="961"/>
      <c r="AV114" s="962"/>
      <c r="AW114" s="962"/>
      <c r="AX114" s="962"/>
      <c r="AY114" s="962"/>
      <c r="AZ114" s="844" t="s">
        <v>446</v>
      </c>
      <c r="BA114" s="781"/>
      <c r="BB114" s="781"/>
      <c r="BC114" s="781"/>
      <c r="BD114" s="781"/>
      <c r="BE114" s="781"/>
      <c r="BF114" s="781"/>
      <c r="BG114" s="781"/>
      <c r="BH114" s="781"/>
      <c r="BI114" s="781"/>
      <c r="BJ114" s="781"/>
      <c r="BK114" s="781"/>
      <c r="BL114" s="781"/>
      <c r="BM114" s="781"/>
      <c r="BN114" s="781"/>
      <c r="BO114" s="781"/>
      <c r="BP114" s="782"/>
      <c r="BQ114" s="845">
        <v>4054057</v>
      </c>
      <c r="BR114" s="846"/>
      <c r="BS114" s="846"/>
      <c r="BT114" s="846"/>
      <c r="BU114" s="846"/>
      <c r="BV114" s="846">
        <v>3817048</v>
      </c>
      <c r="BW114" s="846"/>
      <c r="BX114" s="846"/>
      <c r="BY114" s="846"/>
      <c r="BZ114" s="846"/>
      <c r="CA114" s="846">
        <v>3913325</v>
      </c>
      <c r="CB114" s="846"/>
      <c r="CC114" s="846"/>
      <c r="CD114" s="846"/>
      <c r="CE114" s="846"/>
      <c r="CF114" s="904">
        <v>28.5</v>
      </c>
      <c r="CG114" s="905"/>
      <c r="CH114" s="905"/>
      <c r="CI114" s="905"/>
      <c r="CJ114" s="905"/>
      <c r="CK114" s="956"/>
      <c r="CL114" s="850"/>
      <c r="CM114" s="844" t="s">
        <v>447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238</v>
      </c>
      <c r="DH114" s="809"/>
      <c r="DI114" s="809"/>
      <c r="DJ114" s="809"/>
      <c r="DK114" s="810"/>
      <c r="DL114" s="811" t="s">
        <v>238</v>
      </c>
      <c r="DM114" s="809"/>
      <c r="DN114" s="809"/>
      <c r="DO114" s="809"/>
      <c r="DP114" s="810"/>
      <c r="DQ114" s="811" t="s">
        <v>238</v>
      </c>
      <c r="DR114" s="809"/>
      <c r="DS114" s="809"/>
      <c r="DT114" s="809"/>
      <c r="DU114" s="810"/>
      <c r="DV114" s="853" t="s">
        <v>238</v>
      </c>
      <c r="DW114" s="854"/>
      <c r="DX114" s="854"/>
      <c r="DY114" s="854"/>
      <c r="DZ114" s="855"/>
    </row>
    <row r="115" spans="1:130" s="226" customFormat="1" ht="26.25" customHeight="1" x14ac:dyDescent="0.15">
      <c r="A115" s="943"/>
      <c r="B115" s="944"/>
      <c r="C115" s="781" t="s">
        <v>448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11258</v>
      </c>
      <c r="AB115" s="948"/>
      <c r="AC115" s="948"/>
      <c r="AD115" s="948"/>
      <c r="AE115" s="949"/>
      <c r="AF115" s="950">
        <v>7772</v>
      </c>
      <c r="AG115" s="948"/>
      <c r="AH115" s="948"/>
      <c r="AI115" s="948"/>
      <c r="AJ115" s="949"/>
      <c r="AK115" s="950">
        <v>1304</v>
      </c>
      <c r="AL115" s="948"/>
      <c r="AM115" s="948"/>
      <c r="AN115" s="948"/>
      <c r="AO115" s="949"/>
      <c r="AP115" s="951">
        <v>0</v>
      </c>
      <c r="AQ115" s="952"/>
      <c r="AR115" s="952"/>
      <c r="AS115" s="952"/>
      <c r="AT115" s="953"/>
      <c r="AU115" s="961"/>
      <c r="AV115" s="962"/>
      <c r="AW115" s="962"/>
      <c r="AX115" s="962"/>
      <c r="AY115" s="962"/>
      <c r="AZ115" s="844" t="s">
        <v>449</v>
      </c>
      <c r="BA115" s="781"/>
      <c r="BB115" s="781"/>
      <c r="BC115" s="781"/>
      <c r="BD115" s="781"/>
      <c r="BE115" s="781"/>
      <c r="BF115" s="781"/>
      <c r="BG115" s="781"/>
      <c r="BH115" s="781"/>
      <c r="BI115" s="781"/>
      <c r="BJ115" s="781"/>
      <c r="BK115" s="781"/>
      <c r="BL115" s="781"/>
      <c r="BM115" s="781"/>
      <c r="BN115" s="781"/>
      <c r="BO115" s="781"/>
      <c r="BP115" s="782"/>
      <c r="BQ115" s="845" t="s">
        <v>434</v>
      </c>
      <c r="BR115" s="846"/>
      <c r="BS115" s="846"/>
      <c r="BT115" s="846"/>
      <c r="BU115" s="846"/>
      <c r="BV115" s="846" t="s">
        <v>238</v>
      </c>
      <c r="BW115" s="846"/>
      <c r="BX115" s="846"/>
      <c r="BY115" s="846"/>
      <c r="BZ115" s="846"/>
      <c r="CA115" s="846" t="s">
        <v>238</v>
      </c>
      <c r="CB115" s="846"/>
      <c r="CC115" s="846"/>
      <c r="CD115" s="846"/>
      <c r="CE115" s="846"/>
      <c r="CF115" s="904" t="s">
        <v>238</v>
      </c>
      <c r="CG115" s="905"/>
      <c r="CH115" s="905"/>
      <c r="CI115" s="905"/>
      <c r="CJ115" s="905"/>
      <c r="CK115" s="956"/>
      <c r="CL115" s="850"/>
      <c r="CM115" s="844" t="s">
        <v>450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238</v>
      </c>
      <c r="DH115" s="809"/>
      <c r="DI115" s="809"/>
      <c r="DJ115" s="809"/>
      <c r="DK115" s="810"/>
      <c r="DL115" s="811" t="s">
        <v>238</v>
      </c>
      <c r="DM115" s="809"/>
      <c r="DN115" s="809"/>
      <c r="DO115" s="809"/>
      <c r="DP115" s="810"/>
      <c r="DQ115" s="811" t="s">
        <v>434</v>
      </c>
      <c r="DR115" s="809"/>
      <c r="DS115" s="809"/>
      <c r="DT115" s="809"/>
      <c r="DU115" s="810"/>
      <c r="DV115" s="853" t="s">
        <v>434</v>
      </c>
      <c r="DW115" s="854"/>
      <c r="DX115" s="854"/>
      <c r="DY115" s="854"/>
      <c r="DZ115" s="855"/>
    </row>
    <row r="116" spans="1:130" s="226" customFormat="1" ht="26.25" customHeight="1" x14ac:dyDescent="0.15">
      <c r="A116" s="945"/>
      <c r="B116" s="946"/>
      <c r="C116" s="868" t="s">
        <v>451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109</v>
      </c>
      <c r="AB116" s="809"/>
      <c r="AC116" s="809"/>
      <c r="AD116" s="809"/>
      <c r="AE116" s="810"/>
      <c r="AF116" s="811">
        <v>84</v>
      </c>
      <c r="AG116" s="809"/>
      <c r="AH116" s="809"/>
      <c r="AI116" s="809"/>
      <c r="AJ116" s="810"/>
      <c r="AK116" s="811">
        <v>66</v>
      </c>
      <c r="AL116" s="809"/>
      <c r="AM116" s="809"/>
      <c r="AN116" s="809"/>
      <c r="AO116" s="810"/>
      <c r="AP116" s="853">
        <v>0</v>
      </c>
      <c r="AQ116" s="854"/>
      <c r="AR116" s="854"/>
      <c r="AS116" s="854"/>
      <c r="AT116" s="855"/>
      <c r="AU116" s="961"/>
      <c r="AV116" s="962"/>
      <c r="AW116" s="962"/>
      <c r="AX116" s="962"/>
      <c r="AY116" s="962"/>
      <c r="AZ116" s="938" t="s">
        <v>452</v>
      </c>
      <c r="BA116" s="939"/>
      <c r="BB116" s="939"/>
      <c r="BC116" s="939"/>
      <c r="BD116" s="939"/>
      <c r="BE116" s="939"/>
      <c r="BF116" s="939"/>
      <c r="BG116" s="939"/>
      <c r="BH116" s="939"/>
      <c r="BI116" s="939"/>
      <c r="BJ116" s="939"/>
      <c r="BK116" s="939"/>
      <c r="BL116" s="939"/>
      <c r="BM116" s="939"/>
      <c r="BN116" s="939"/>
      <c r="BO116" s="939"/>
      <c r="BP116" s="940"/>
      <c r="BQ116" s="845" t="s">
        <v>238</v>
      </c>
      <c r="BR116" s="846"/>
      <c r="BS116" s="846"/>
      <c r="BT116" s="846"/>
      <c r="BU116" s="846"/>
      <c r="BV116" s="846" t="s">
        <v>238</v>
      </c>
      <c r="BW116" s="846"/>
      <c r="BX116" s="846"/>
      <c r="BY116" s="846"/>
      <c r="BZ116" s="846"/>
      <c r="CA116" s="846" t="s">
        <v>238</v>
      </c>
      <c r="CB116" s="846"/>
      <c r="CC116" s="846"/>
      <c r="CD116" s="846"/>
      <c r="CE116" s="846"/>
      <c r="CF116" s="904" t="s">
        <v>434</v>
      </c>
      <c r="CG116" s="905"/>
      <c r="CH116" s="905"/>
      <c r="CI116" s="905"/>
      <c r="CJ116" s="905"/>
      <c r="CK116" s="956"/>
      <c r="CL116" s="850"/>
      <c r="CM116" s="844" t="s">
        <v>453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238</v>
      </c>
      <c r="DH116" s="809"/>
      <c r="DI116" s="809"/>
      <c r="DJ116" s="809"/>
      <c r="DK116" s="810"/>
      <c r="DL116" s="811" t="s">
        <v>238</v>
      </c>
      <c r="DM116" s="809"/>
      <c r="DN116" s="809"/>
      <c r="DO116" s="809"/>
      <c r="DP116" s="810"/>
      <c r="DQ116" s="811" t="s">
        <v>238</v>
      </c>
      <c r="DR116" s="809"/>
      <c r="DS116" s="809"/>
      <c r="DT116" s="809"/>
      <c r="DU116" s="810"/>
      <c r="DV116" s="853" t="s">
        <v>238</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454</v>
      </c>
      <c r="Z117" s="926"/>
      <c r="AA117" s="931">
        <v>3183672</v>
      </c>
      <c r="AB117" s="932"/>
      <c r="AC117" s="932"/>
      <c r="AD117" s="932"/>
      <c r="AE117" s="933"/>
      <c r="AF117" s="934">
        <v>3023001</v>
      </c>
      <c r="AG117" s="932"/>
      <c r="AH117" s="932"/>
      <c r="AI117" s="932"/>
      <c r="AJ117" s="933"/>
      <c r="AK117" s="934">
        <v>3465886</v>
      </c>
      <c r="AL117" s="932"/>
      <c r="AM117" s="932"/>
      <c r="AN117" s="932"/>
      <c r="AO117" s="933"/>
      <c r="AP117" s="935"/>
      <c r="AQ117" s="936"/>
      <c r="AR117" s="936"/>
      <c r="AS117" s="936"/>
      <c r="AT117" s="937"/>
      <c r="AU117" s="961"/>
      <c r="AV117" s="962"/>
      <c r="AW117" s="962"/>
      <c r="AX117" s="962"/>
      <c r="AY117" s="962"/>
      <c r="AZ117" s="892" t="s">
        <v>455</v>
      </c>
      <c r="BA117" s="893"/>
      <c r="BB117" s="893"/>
      <c r="BC117" s="893"/>
      <c r="BD117" s="893"/>
      <c r="BE117" s="893"/>
      <c r="BF117" s="893"/>
      <c r="BG117" s="893"/>
      <c r="BH117" s="893"/>
      <c r="BI117" s="893"/>
      <c r="BJ117" s="893"/>
      <c r="BK117" s="893"/>
      <c r="BL117" s="893"/>
      <c r="BM117" s="893"/>
      <c r="BN117" s="893"/>
      <c r="BO117" s="893"/>
      <c r="BP117" s="894"/>
      <c r="BQ117" s="845" t="s">
        <v>434</v>
      </c>
      <c r="BR117" s="846"/>
      <c r="BS117" s="846"/>
      <c r="BT117" s="846"/>
      <c r="BU117" s="846"/>
      <c r="BV117" s="846" t="s">
        <v>434</v>
      </c>
      <c r="BW117" s="846"/>
      <c r="BX117" s="846"/>
      <c r="BY117" s="846"/>
      <c r="BZ117" s="846"/>
      <c r="CA117" s="846" t="s">
        <v>434</v>
      </c>
      <c r="CB117" s="846"/>
      <c r="CC117" s="846"/>
      <c r="CD117" s="846"/>
      <c r="CE117" s="846"/>
      <c r="CF117" s="904" t="s">
        <v>434</v>
      </c>
      <c r="CG117" s="905"/>
      <c r="CH117" s="905"/>
      <c r="CI117" s="905"/>
      <c r="CJ117" s="905"/>
      <c r="CK117" s="956"/>
      <c r="CL117" s="850"/>
      <c r="CM117" s="844" t="s">
        <v>456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434</v>
      </c>
      <c r="DH117" s="809"/>
      <c r="DI117" s="809"/>
      <c r="DJ117" s="809"/>
      <c r="DK117" s="810"/>
      <c r="DL117" s="811" t="s">
        <v>238</v>
      </c>
      <c r="DM117" s="809"/>
      <c r="DN117" s="809"/>
      <c r="DO117" s="809"/>
      <c r="DP117" s="810"/>
      <c r="DQ117" s="811" t="s">
        <v>238</v>
      </c>
      <c r="DR117" s="809"/>
      <c r="DS117" s="809"/>
      <c r="DT117" s="809"/>
      <c r="DU117" s="810"/>
      <c r="DV117" s="853" t="s">
        <v>434</v>
      </c>
      <c r="DW117" s="854"/>
      <c r="DX117" s="854"/>
      <c r="DY117" s="854"/>
      <c r="DZ117" s="855"/>
    </row>
    <row r="118" spans="1:130" s="226" customFormat="1" ht="26.25" customHeight="1" x14ac:dyDescent="0.15">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426</v>
      </c>
      <c r="AG118" s="925"/>
      <c r="AH118" s="925"/>
      <c r="AI118" s="925"/>
      <c r="AJ118" s="926"/>
      <c r="AK118" s="927" t="s">
        <v>305</v>
      </c>
      <c r="AL118" s="925"/>
      <c r="AM118" s="925"/>
      <c r="AN118" s="925"/>
      <c r="AO118" s="926"/>
      <c r="AP118" s="928" t="s">
        <v>427</v>
      </c>
      <c r="AQ118" s="929"/>
      <c r="AR118" s="929"/>
      <c r="AS118" s="929"/>
      <c r="AT118" s="930"/>
      <c r="AU118" s="961"/>
      <c r="AV118" s="962"/>
      <c r="AW118" s="962"/>
      <c r="AX118" s="962"/>
      <c r="AY118" s="962"/>
      <c r="AZ118" s="867" t="s">
        <v>457</v>
      </c>
      <c r="BA118" s="868"/>
      <c r="BB118" s="868"/>
      <c r="BC118" s="868"/>
      <c r="BD118" s="868"/>
      <c r="BE118" s="868"/>
      <c r="BF118" s="868"/>
      <c r="BG118" s="868"/>
      <c r="BH118" s="868"/>
      <c r="BI118" s="868"/>
      <c r="BJ118" s="868"/>
      <c r="BK118" s="868"/>
      <c r="BL118" s="868"/>
      <c r="BM118" s="868"/>
      <c r="BN118" s="868"/>
      <c r="BO118" s="868"/>
      <c r="BP118" s="869"/>
      <c r="BQ118" s="908" t="s">
        <v>434</v>
      </c>
      <c r="BR118" s="874"/>
      <c r="BS118" s="874"/>
      <c r="BT118" s="874"/>
      <c r="BU118" s="874"/>
      <c r="BV118" s="874" t="s">
        <v>238</v>
      </c>
      <c r="BW118" s="874"/>
      <c r="BX118" s="874"/>
      <c r="BY118" s="874"/>
      <c r="BZ118" s="874"/>
      <c r="CA118" s="874" t="s">
        <v>434</v>
      </c>
      <c r="CB118" s="874"/>
      <c r="CC118" s="874"/>
      <c r="CD118" s="874"/>
      <c r="CE118" s="874"/>
      <c r="CF118" s="904" t="s">
        <v>238</v>
      </c>
      <c r="CG118" s="905"/>
      <c r="CH118" s="905"/>
      <c r="CI118" s="905"/>
      <c r="CJ118" s="905"/>
      <c r="CK118" s="956"/>
      <c r="CL118" s="850"/>
      <c r="CM118" s="844" t="s">
        <v>458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238</v>
      </c>
      <c r="DH118" s="809"/>
      <c r="DI118" s="809"/>
      <c r="DJ118" s="809"/>
      <c r="DK118" s="810"/>
      <c r="DL118" s="811" t="s">
        <v>238</v>
      </c>
      <c r="DM118" s="809"/>
      <c r="DN118" s="809"/>
      <c r="DO118" s="809"/>
      <c r="DP118" s="810"/>
      <c r="DQ118" s="811" t="s">
        <v>434</v>
      </c>
      <c r="DR118" s="809"/>
      <c r="DS118" s="809"/>
      <c r="DT118" s="809"/>
      <c r="DU118" s="810"/>
      <c r="DV118" s="853" t="s">
        <v>238</v>
      </c>
      <c r="DW118" s="854"/>
      <c r="DX118" s="854"/>
      <c r="DY118" s="854"/>
      <c r="DZ118" s="855"/>
    </row>
    <row r="119" spans="1:130" s="226" customFormat="1" ht="26.25" customHeight="1" x14ac:dyDescent="0.15">
      <c r="A119" s="847" t="s">
        <v>431</v>
      </c>
      <c r="B119" s="848"/>
      <c r="C119" s="889" t="s">
        <v>432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434</v>
      </c>
      <c r="AB119" s="918"/>
      <c r="AC119" s="918"/>
      <c r="AD119" s="918"/>
      <c r="AE119" s="919"/>
      <c r="AF119" s="920" t="s">
        <v>434</v>
      </c>
      <c r="AG119" s="918"/>
      <c r="AH119" s="918"/>
      <c r="AI119" s="918"/>
      <c r="AJ119" s="919"/>
      <c r="AK119" s="920" t="s">
        <v>238</v>
      </c>
      <c r="AL119" s="918"/>
      <c r="AM119" s="918"/>
      <c r="AN119" s="918"/>
      <c r="AO119" s="919"/>
      <c r="AP119" s="921" t="s">
        <v>238</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459</v>
      </c>
      <c r="BP119" s="907"/>
      <c r="BQ119" s="908">
        <v>30318871</v>
      </c>
      <c r="BR119" s="874"/>
      <c r="BS119" s="874"/>
      <c r="BT119" s="874"/>
      <c r="BU119" s="874"/>
      <c r="BV119" s="874">
        <v>32166508</v>
      </c>
      <c r="BW119" s="874"/>
      <c r="BX119" s="874"/>
      <c r="BY119" s="874"/>
      <c r="BZ119" s="874"/>
      <c r="CA119" s="874">
        <v>30854652</v>
      </c>
      <c r="CB119" s="874"/>
      <c r="CC119" s="874"/>
      <c r="CD119" s="874"/>
      <c r="CE119" s="874"/>
      <c r="CF119" s="777"/>
      <c r="CG119" s="778"/>
      <c r="CH119" s="778"/>
      <c r="CI119" s="778"/>
      <c r="CJ119" s="863"/>
      <c r="CK119" s="957"/>
      <c r="CL119" s="852"/>
      <c r="CM119" s="867" t="s">
        <v>460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434</v>
      </c>
      <c r="DH119" s="793"/>
      <c r="DI119" s="793"/>
      <c r="DJ119" s="793"/>
      <c r="DK119" s="794"/>
      <c r="DL119" s="795" t="s">
        <v>434</v>
      </c>
      <c r="DM119" s="793"/>
      <c r="DN119" s="793"/>
      <c r="DO119" s="793"/>
      <c r="DP119" s="794"/>
      <c r="DQ119" s="795" t="s">
        <v>434</v>
      </c>
      <c r="DR119" s="793"/>
      <c r="DS119" s="793"/>
      <c r="DT119" s="793"/>
      <c r="DU119" s="794"/>
      <c r="DV119" s="877" t="s">
        <v>238</v>
      </c>
      <c r="DW119" s="878"/>
      <c r="DX119" s="878"/>
      <c r="DY119" s="878"/>
      <c r="DZ119" s="879"/>
    </row>
    <row r="120" spans="1:130" s="226" customFormat="1" ht="26.25" customHeight="1" x14ac:dyDescent="0.15">
      <c r="A120" s="849"/>
      <c r="B120" s="850"/>
      <c r="C120" s="844" t="s">
        <v>437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434</v>
      </c>
      <c r="AB120" s="809"/>
      <c r="AC120" s="809"/>
      <c r="AD120" s="809"/>
      <c r="AE120" s="810"/>
      <c r="AF120" s="811" t="s">
        <v>238</v>
      </c>
      <c r="AG120" s="809"/>
      <c r="AH120" s="809"/>
      <c r="AI120" s="809"/>
      <c r="AJ120" s="810"/>
      <c r="AK120" s="811" t="s">
        <v>434</v>
      </c>
      <c r="AL120" s="809"/>
      <c r="AM120" s="809"/>
      <c r="AN120" s="809"/>
      <c r="AO120" s="810"/>
      <c r="AP120" s="853" t="s">
        <v>434</v>
      </c>
      <c r="AQ120" s="854"/>
      <c r="AR120" s="854"/>
      <c r="AS120" s="854"/>
      <c r="AT120" s="855"/>
      <c r="AU120" s="909" t="s">
        <v>461</v>
      </c>
      <c r="AV120" s="910"/>
      <c r="AW120" s="910"/>
      <c r="AX120" s="910"/>
      <c r="AY120" s="911"/>
      <c r="AZ120" s="889" t="s">
        <v>462</v>
      </c>
      <c r="BA120" s="837"/>
      <c r="BB120" s="837"/>
      <c r="BC120" s="837"/>
      <c r="BD120" s="837"/>
      <c r="BE120" s="837"/>
      <c r="BF120" s="837"/>
      <c r="BG120" s="837"/>
      <c r="BH120" s="837"/>
      <c r="BI120" s="837"/>
      <c r="BJ120" s="837"/>
      <c r="BK120" s="837"/>
      <c r="BL120" s="837"/>
      <c r="BM120" s="837"/>
      <c r="BN120" s="837"/>
      <c r="BO120" s="837"/>
      <c r="BP120" s="838"/>
      <c r="BQ120" s="890">
        <v>14489195</v>
      </c>
      <c r="BR120" s="871"/>
      <c r="BS120" s="871"/>
      <c r="BT120" s="871"/>
      <c r="BU120" s="871"/>
      <c r="BV120" s="871">
        <v>14183597</v>
      </c>
      <c r="BW120" s="871"/>
      <c r="BX120" s="871"/>
      <c r="BY120" s="871"/>
      <c r="BZ120" s="871"/>
      <c r="CA120" s="871">
        <v>13493943</v>
      </c>
      <c r="CB120" s="871"/>
      <c r="CC120" s="871"/>
      <c r="CD120" s="871"/>
      <c r="CE120" s="871"/>
      <c r="CF120" s="895">
        <v>98.3</v>
      </c>
      <c r="CG120" s="896"/>
      <c r="CH120" s="896"/>
      <c r="CI120" s="896"/>
      <c r="CJ120" s="896"/>
      <c r="CK120" s="897" t="s">
        <v>463</v>
      </c>
      <c r="CL120" s="881"/>
      <c r="CM120" s="881"/>
      <c r="CN120" s="881"/>
      <c r="CO120" s="882"/>
      <c r="CP120" s="901" t="s">
        <v>464</v>
      </c>
      <c r="CQ120" s="902"/>
      <c r="CR120" s="902"/>
      <c r="CS120" s="902"/>
      <c r="CT120" s="902"/>
      <c r="CU120" s="902"/>
      <c r="CV120" s="902"/>
      <c r="CW120" s="902"/>
      <c r="CX120" s="902"/>
      <c r="CY120" s="902"/>
      <c r="CZ120" s="902"/>
      <c r="DA120" s="902"/>
      <c r="DB120" s="902"/>
      <c r="DC120" s="902"/>
      <c r="DD120" s="902"/>
      <c r="DE120" s="902"/>
      <c r="DF120" s="903"/>
      <c r="DG120" s="890" t="s">
        <v>434</v>
      </c>
      <c r="DH120" s="871"/>
      <c r="DI120" s="871"/>
      <c r="DJ120" s="871"/>
      <c r="DK120" s="871"/>
      <c r="DL120" s="871">
        <v>2641771</v>
      </c>
      <c r="DM120" s="871"/>
      <c r="DN120" s="871"/>
      <c r="DO120" s="871"/>
      <c r="DP120" s="871"/>
      <c r="DQ120" s="871">
        <v>2395850</v>
      </c>
      <c r="DR120" s="871"/>
      <c r="DS120" s="871"/>
      <c r="DT120" s="871"/>
      <c r="DU120" s="871"/>
      <c r="DV120" s="872">
        <v>17.399999999999999</v>
      </c>
      <c r="DW120" s="872"/>
      <c r="DX120" s="872"/>
      <c r="DY120" s="872"/>
      <c r="DZ120" s="873"/>
    </row>
    <row r="121" spans="1:130" s="226" customFormat="1" ht="26.25" customHeight="1" x14ac:dyDescent="0.15">
      <c r="A121" s="849"/>
      <c r="B121" s="850"/>
      <c r="C121" s="892" t="s">
        <v>465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434</v>
      </c>
      <c r="AB121" s="809"/>
      <c r="AC121" s="809"/>
      <c r="AD121" s="809"/>
      <c r="AE121" s="810"/>
      <c r="AF121" s="811" t="s">
        <v>434</v>
      </c>
      <c r="AG121" s="809"/>
      <c r="AH121" s="809"/>
      <c r="AI121" s="809"/>
      <c r="AJ121" s="810"/>
      <c r="AK121" s="811" t="s">
        <v>434</v>
      </c>
      <c r="AL121" s="809"/>
      <c r="AM121" s="809"/>
      <c r="AN121" s="809"/>
      <c r="AO121" s="810"/>
      <c r="AP121" s="853" t="s">
        <v>434</v>
      </c>
      <c r="AQ121" s="854"/>
      <c r="AR121" s="854"/>
      <c r="AS121" s="854"/>
      <c r="AT121" s="855"/>
      <c r="AU121" s="912"/>
      <c r="AV121" s="913"/>
      <c r="AW121" s="913"/>
      <c r="AX121" s="913"/>
      <c r="AY121" s="914"/>
      <c r="AZ121" s="844" t="s">
        <v>466</v>
      </c>
      <c r="BA121" s="781"/>
      <c r="BB121" s="781"/>
      <c r="BC121" s="781"/>
      <c r="BD121" s="781"/>
      <c r="BE121" s="781"/>
      <c r="BF121" s="781"/>
      <c r="BG121" s="781"/>
      <c r="BH121" s="781"/>
      <c r="BI121" s="781"/>
      <c r="BJ121" s="781"/>
      <c r="BK121" s="781"/>
      <c r="BL121" s="781"/>
      <c r="BM121" s="781"/>
      <c r="BN121" s="781"/>
      <c r="BO121" s="781"/>
      <c r="BP121" s="782"/>
      <c r="BQ121" s="845">
        <v>58100</v>
      </c>
      <c r="BR121" s="846"/>
      <c r="BS121" s="846"/>
      <c r="BT121" s="846"/>
      <c r="BU121" s="846"/>
      <c r="BV121" s="846">
        <v>94800</v>
      </c>
      <c r="BW121" s="846"/>
      <c r="BX121" s="846"/>
      <c r="BY121" s="846"/>
      <c r="BZ121" s="846"/>
      <c r="CA121" s="846">
        <v>57100</v>
      </c>
      <c r="CB121" s="846"/>
      <c r="CC121" s="846"/>
      <c r="CD121" s="846"/>
      <c r="CE121" s="846"/>
      <c r="CF121" s="904">
        <v>0.4</v>
      </c>
      <c r="CG121" s="905"/>
      <c r="CH121" s="905"/>
      <c r="CI121" s="905"/>
      <c r="CJ121" s="905"/>
      <c r="CK121" s="898"/>
      <c r="CL121" s="884"/>
      <c r="CM121" s="884"/>
      <c r="CN121" s="884"/>
      <c r="CO121" s="885"/>
      <c r="CP121" s="864" t="s">
        <v>404</v>
      </c>
      <c r="CQ121" s="865"/>
      <c r="CR121" s="865"/>
      <c r="CS121" s="865"/>
      <c r="CT121" s="865"/>
      <c r="CU121" s="865"/>
      <c r="CV121" s="865"/>
      <c r="CW121" s="865"/>
      <c r="CX121" s="865"/>
      <c r="CY121" s="865"/>
      <c r="CZ121" s="865"/>
      <c r="DA121" s="865"/>
      <c r="DB121" s="865"/>
      <c r="DC121" s="865"/>
      <c r="DD121" s="865"/>
      <c r="DE121" s="865"/>
      <c r="DF121" s="866"/>
      <c r="DG121" s="845">
        <v>1836676</v>
      </c>
      <c r="DH121" s="846"/>
      <c r="DI121" s="846"/>
      <c r="DJ121" s="846"/>
      <c r="DK121" s="846"/>
      <c r="DL121" s="846">
        <v>2304051</v>
      </c>
      <c r="DM121" s="846"/>
      <c r="DN121" s="846"/>
      <c r="DO121" s="846"/>
      <c r="DP121" s="846"/>
      <c r="DQ121" s="846">
        <v>1928653</v>
      </c>
      <c r="DR121" s="846"/>
      <c r="DS121" s="846"/>
      <c r="DT121" s="846"/>
      <c r="DU121" s="846"/>
      <c r="DV121" s="823">
        <v>14</v>
      </c>
      <c r="DW121" s="823"/>
      <c r="DX121" s="823"/>
      <c r="DY121" s="823"/>
      <c r="DZ121" s="824"/>
    </row>
    <row r="122" spans="1:130" s="226" customFormat="1" ht="26.25" customHeight="1" x14ac:dyDescent="0.15">
      <c r="A122" s="849"/>
      <c r="B122" s="850"/>
      <c r="C122" s="844" t="s">
        <v>447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434</v>
      </c>
      <c r="AB122" s="809"/>
      <c r="AC122" s="809"/>
      <c r="AD122" s="809"/>
      <c r="AE122" s="810"/>
      <c r="AF122" s="811" t="s">
        <v>238</v>
      </c>
      <c r="AG122" s="809"/>
      <c r="AH122" s="809"/>
      <c r="AI122" s="809"/>
      <c r="AJ122" s="810"/>
      <c r="AK122" s="811" t="s">
        <v>238</v>
      </c>
      <c r="AL122" s="809"/>
      <c r="AM122" s="809"/>
      <c r="AN122" s="809"/>
      <c r="AO122" s="810"/>
      <c r="AP122" s="853" t="s">
        <v>238</v>
      </c>
      <c r="AQ122" s="854"/>
      <c r="AR122" s="854"/>
      <c r="AS122" s="854"/>
      <c r="AT122" s="855"/>
      <c r="AU122" s="912"/>
      <c r="AV122" s="913"/>
      <c r="AW122" s="913"/>
      <c r="AX122" s="913"/>
      <c r="AY122" s="914"/>
      <c r="AZ122" s="867" t="s">
        <v>467</v>
      </c>
      <c r="BA122" s="868"/>
      <c r="BB122" s="868"/>
      <c r="BC122" s="868"/>
      <c r="BD122" s="868"/>
      <c r="BE122" s="868"/>
      <c r="BF122" s="868"/>
      <c r="BG122" s="868"/>
      <c r="BH122" s="868"/>
      <c r="BI122" s="868"/>
      <c r="BJ122" s="868"/>
      <c r="BK122" s="868"/>
      <c r="BL122" s="868"/>
      <c r="BM122" s="868"/>
      <c r="BN122" s="868"/>
      <c r="BO122" s="868"/>
      <c r="BP122" s="869"/>
      <c r="BQ122" s="908">
        <v>30319578</v>
      </c>
      <c r="BR122" s="874"/>
      <c r="BS122" s="874"/>
      <c r="BT122" s="874"/>
      <c r="BU122" s="874"/>
      <c r="BV122" s="874">
        <v>31270536</v>
      </c>
      <c r="BW122" s="874"/>
      <c r="BX122" s="874"/>
      <c r="BY122" s="874"/>
      <c r="BZ122" s="874"/>
      <c r="CA122" s="874">
        <v>30464272</v>
      </c>
      <c r="CB122" s="874"/>
      <c r="CC122" s="874"/>
      <c r="CD122" s="874"/>
      <c r="CE122" s="874"/>
      <c r="CF122" s="875">
        <v>221.9</v>
      </c>
      <c r="CG122" s="876"/>
      <c r="CH122" s="876"/>
      <c r="CI122" s="876"/>
      <c r="CJ122" s="876"/>
      <c r="CK122" s="898"/>
      <c r="CL122" s="884"/>
      <c r="CM122" s="884"/>
      <c r="CN122" s="884"/>
      <c r="CO122" s="885"/>
      <c r="CP122" s="864" t="s">
        <v>468</v>
      </c>
      <c r="CQ122" s="865"/>
      <c r="CR122" s="865"/>
      <c r="CS122" s="865"/>
      <c r="CT122" s="865"/>
      <c r="CU122" s="865"/>
      <c r="CV122" s="865"/>
      <c r="CW122" s="865"/>
      <c r="CX122" s="865"/>
      <c r="CY122" s="865"/>
      <c r="CZ122" s="865"/>
      <c r="DA122" s="865"/>
      <c r="DB122" s="865"/>
      <c r="DC122" s="865"/>
      <c r="DD122" s="865"/>
      <c r="DE122" s="865"/>
      <c r="DF122" s="866"/>
      <c r="DG122" s="845" t="s">
        <v>434</v>
      </c>
      <c r="DH122" s="846"/>
      <c r="DI122" s="846"/>
      <c r="DJ122" s="846"/>
      <c r="DK122" s="846"/>
      <c r="DL122" s="846" t="s">
        <v>434</v>
      </c>
      <c r="DM122" s="846"/>
      <c r="DN122" s="846"/>
      <c r="DO122" s="846"/>
      <c r="DP122" s="846"/>
      <c r="DQ122" s="846" t="s">
        <v>434</v>
      </c>
      <c r="DR122" s="846"/>
      <c r="DS122" s="846"/>
      <c r="DT122" s="846"/>
      <c r="DU122" s="846"/>
      <c r="DV122" s="823" t="s">
        <v>434</v>
      </c>
      <c r="DW122" s="823"/>
      <c r="DX122" s="823"/>
      <c r="DY122" s="823"/>
      <c r="DZ122" s="824"/>
    </row>
    <row r="123" spans="1:130" s="226" customFormat="1" ht="26.25" customHeight="1" x14ac:dyDescent="0.15">
      <c r="A123" s="849"/>
      <c r="B123" s="850"/>
      <c r="C123" s="844" t="s">
        <v>453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434</v>
      </c>
      <c r="AB123" s="809"/>
      <c r="AC123" s="809"/>
      <c r="AD123" s="809"/>
      <c r="AE123" s="810"/>
      <c r="AF123" s="811" t="s">
        <v>434</v>
      </c>
      <c r="AG123" s="809"/>
      <c r="AH123" s="809"/>
      <c r="AI123" s="809"/>
      <c r="AJ123" s="810"/>
      <c r="AK123" s="811" t="s">
        <v>434</v>
      </c>
      <c r="AL123" s="809"/>
      <c r="AM123" s="809"/>
      <c r="AN123" s="809"/>
      <c r="AO123" s="810"/>
      <c r="AP123" s="853" t="s">
        <v>434</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469</v>
      </c>
      <c r="BP123" s="907"/>
      <c r="BQ123" s="861">
        <v>44866873</v>
      </c>
      <c r="BR123" s="862"/>
      <c r="BS123" s="862"/>
      <c r="BT123" s="862"/>
      <c r="BU123" s="862"/>
      <c r="BV123" s="862">
        <v>45548933</v>
      </c>
      <c r="BW123" s="862"/>
      <c r="BX123" s="862"/>
      <c r="BY123" s="862"/>
      <c r="BZ123" s="862"/>
      <c r="CA123" s="862">
        <v>44015315</v>
      </c>
      <c r="CB123" s="862"/>
      <c r="CC123" s="862"/>
      <c r="CD123" s="862"/>
      <c r="CE123" s="862"/>
      <c r="CF123" s="777"/>
      <c r="CG123" s="778"/>
      <c r="CH123" s="778"/>
      <c r="CI123" s="778"/>
      <c r="CJ123" s="863"/>
      <c r="CK123" s="898"/>
      <c r="CL123" s="884"/>
      <c r="CM123" s="884"/>
      <c r="CN123" s="884"/>
      <c r="CO123" s="885"/>
      <c r="CP123" s="864" t="s">
        <v>470</v>
      </c>
      <c r="CQ123" s="865"/>
      <c r="CR123" s="865"/>
      <c r="CS123" s="865"/>
      <c r="CT123" s="865"/>
      <c r="CU123" s="865"/>
      <c r="CV123" s="865"/>
      <c r="CW123" s="865"/>
      <c r="CX123" s="865"/>
      <c r="CY123" s="865"/>
      <c r="CZ123" s="865"/>
      <c r="DA123" s="865"/>
      <c r="DB123" s="865"/>
      <c r="DC123" s="865"/>
      <c r="DD123" s="865"/>
      <c r="DE123" s="865"/>
      <c r="DF123" s="866"/>
      <c r="DG123" s="808" t="s">
        <v>471</v>
      </c>
      <c r="DH123" s="809"/>
      <c r="DI123" s="809"/>
      <c r="DJ123" s="809"/>
      <c r="DK123" s="810"/>
      <c r="DL123" s="811" t="s">
        <v>472</v>
      </c>
      <c r="DM123" s="809"/>
      <c r="DN123" s="809"/>
      <c r="DO123" s="809"/>
      <c r="DP123" s="810"/>
      <c r="DQ123" s="811" t="s">
        <v>238</v>
      </c>
      <c r="DR123" s="809"/>
      <c r="DS123" s="809"/>
      <c r="DT123" s="809"/>
      <c r="DU123" s="810"/>
      <c r="DV123" s="853" t="s">
        <v>471</v>
      </c>
      <c r="DW123" s="854"/>
      <c r="DX123" s="854"/>
      <c r="DY123" s="854"/>
      <c r="DZ123" s="855"/>
    </row>
    <row r="124" spans="1:130" s="226" customFormat="1" ht="26.25" customHeight="1" thickBot="1" x14ac:dyDescent="0.2">
      <c r="A124" s="849"/>
      <c r="B124" s="850"/>
      <c r="C124" s="844" t="s">
        <v>456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471</v>
      </c>
      <c r="AB124" s="809"/>
      <c r="AC124" s="809"/>
      <c r="AD124" s="809"/>
      <c r="AE124" s="810"/>
      <c r="AF124" s="811" t="s">
        <v>472</v>
      </c>
      <c r="AG124" s="809"/>
      <c r="AH124" s="809"/>
      <c r="AI124" s="809"/>
      <c r="AJ124" s="810"/>
      <c r="AK124" s="811" t="s">
        <v>471</v>
      </c>
      <c r="AL124" s="809"/>
      <c r="AM124" s="809"/>
      <c r="AN124" s="809"/>
      <c r="AO124" s="810"/>
      <c r="AP124" s="853" t="s">
        <v>471</v>
      </c>
      <c r="AQ124" s="854"/>
      <c r="AR124" s="854"/>
      <c r="AS124" s="854"/>
      <c r="AT124" s="855"/>
      <c r="AU124" s="856" t="s">
        <v>473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471</v>
      </c>
      <c r="BR124" s="860"/>
      <c r="BS124" s="860"/>
      <c r="BT124" s="860"/>
      <c r="BU124" s="860"/>
      <c r="BV124" s="860" t="s">
        <v>471</v>
      </c>
      <c r="BW124" s="860"/>
      <c r="BX124" s="860"/>
      <c r="BY124" s="860"/>
      <c r="BZ124" s="860"/>
      <c r="CA124" s="860" t="s">
        <v>471</v>
      </c>
      <c r="CB124" s="860"/>
      <c r="CC124" s="860"/>
      <c r="CD124" s="860"/>
      <c r="CE124" s="860"/>
      <c r="CF124" s="755"/>
      <c r="CG124" s="756"/>
      <c r="CH124" s="756"/>
      <c r="CI124" s="756"/>
      <c r="CJ124" s="891"/>
      <c r="CK124" s="899"/>
      <c r="CL124" s="899"/>
      <c r="CM124" s="899"/>
      <c r="CN124" s="899"/>
      <c r="CO124" s="900"/>
      <c r="CP124" s="864" t="s">
        <v>474</v>
      </c>
      <c r="CQ124" s="865"/>
      <c r="CR124" s="865"/>
      <c r="CS124" s="865"/>
      <c r="CT124" s="865"/>
      <c r="CU124" s="865"/>
      <c r="CV124" s="865"/>
      <c r="CW124" s="865"/>
      <c r="CX124" s="865"/>
      <c r="CY124" s="865"/>
      <c r="CZ124" s="865"/>
      <c r="DA124" s="865"/>
      <c r="DB124" s="865"/>
      <c r="DC124" s="865"/>
      <c r="DD124" s="865"/>
      <c r="DE124" s="865"/>
      <c r="DF124" s="866"/>
      <c r="DG124" s="792">
        <v>2850978</v>
      </c>
      <c r="DH124" s="793"/>
      <c r="DI124" s="793"/>
      <c r="DJ124" s="793"/>
      <c r="DK124" s="794"/>
      <c r="DL124" s="795" t="s">
        <v>472</v>
      </c>
      <c r="DM124" s="793"/>
      <c r="DN124" s="793"/>
      <c r="DO124" s="793"/>
      <c r="DP124" s="794"/>
      <c r="DQ124" s="795" t="s">
        <v>471</v>
      </c>
      <c r="DR124" s="793"/>
      <c r="DS124" s="793"/>
      <c r="DT124" s="793"/>
      <c r="DU124" s="794"/>
      <c r="DV124" s="877" t="s">
        <v>471</v>
      </c>
      <c r="DW124" s="878"/>
      <c r="DX124" s="878"/>
      <c r="DY124" s="878"/>
      <c r="DZ124" s="879"/>
    </row>
    <row r="125" spans="1:130" s="226" customFormat="1" ht="26.25" customHeight="1" x14ac:dyDescent="0.15">
      <c r="A125" s="849"/>
      <c r="B125" s="850"/>
      <c r="C125" s="844" t="s">
        <v>458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238</v>
      </c>
      <c r="AB125" s="809"/>
      <c r="AC125" s="809"/>
      <c r="AD125" s="809"/>
      <c r="AE125" s="810"/>
      <c r="AF125" s="811" t="s">
        <v>471</v>
      </c>
      <c r="AG125" s="809"/>
      <c r="AH125" s="809"/>
      <c r="AI125" s="809"/>
      <c r="AJ125" s="810"/>
      <c r="AK125" s="811" t="s">
        <v>471</v>
      </c>
      <c r="AL125" s="809"/>
      <c r="AM125" s="809"/>
      <c r="AN125" s="809"/>
      <c r="AO125" s="810"/>
      <c r="AP125" s="853" t="s">
        <v>471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475</v>
      </c>
      <c r="CL125" s="881"/>
      <c r="CM125" s="881"/>
      <c r="CN125" s="881"/>
      <c r="CO125" s="882"/>
      <c r="CP125" s="889" t="s">
        <v>476</v>
      </c>
      <c r="CQ125" s="837"/>
      <c r="CR125" s="837"/>
      <c r="CS125" s="837"/>
      <c r="CT125" s="837"/>
      <c r="CU125" s="837"/>
      <c r="CV125" s="837"/>
      <c r="CW125" s="837"/>
      <c r="CX125" s="837"/>
      <c r="CY125" s="837"/>
      <c r="CZ125" s="837"/>
      <c r="DA125" s="837"/>
      <c r="DB125" s="837"/>
      <c r="DC125" s="837"/>
      <c r="DD125" s="837"/>
      <c r="DE125" s="837"/>
      <c r="DF125" s="838"/>
      <c r="DG125" s="890" t="s">
        <v>238</v>
      </c>
      <c r="DH125" s="871"/>
      <c r="DI125" s="871"/>
      <c r="DJ125" s="871"/>
      <c r="DK125" s="871"/>
      <c r="DL125" s="871" t="s">
        <v>238</v>
      </c>
      <c r="DM125" s="871"/>
      <c r="DN125" s="871"/>
      <c r="DO125" s="871"/>
      <c r="DP125" s="871"/>
      <c r="DQ125" s="871" t="s">
        <v>471</v>
      </c>
      <c r="DR125" s="871"/>
      <c r="DS125" s="871"/>
      <c r="DT125" s="871"/>
      <c r="DU125" s="871"/>
      <c r="DV125" s="872" t="s">
        <v>471</v>
      </c>
      <c r="DW125" s="872"/>
      <c r="DX125" s="872"/>
      <c r="DY125" s="872"/>
      <c r="DZ125" s="873"/>
    </row>
    <row r="126" spans="1:130" s="226" customFormat="1" ht="26.25" customHeight="1" thickBot="1" x14ac:dyDescent="0.2">
      <c r="A126" s="849"/>
      <c r="B126" s="850"/>
      <c r="C126" s="844" t="s">
        <v>460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471</v>
      </c>
      <c r="AB126" s="809"/>
      <c r="AC126" s="809"/>
      <c r="AD126" s="809"/>
      <c r="AE126" s="810"/>
      <c r="AF126" s="811" t="s">
        <v>471</v>
      </c>
      <c r="AG126" s="809"/>
      <c r="AH126" s="809"/>
      <c r="AI126" s="809"/>
      <c r="AJ126" s="810"/>
      <c r="AK126" s="811" t="s">
        <v>471</v>
      </c>
      <c r="AL126" s="809"/>
      <c r="AM126" s="809"/>
      <c r="AN126" s="809"/>
      <c r="AO126" s="810"/>
      <c r="AP126" s="853" t="s">
        <v>238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477</v>
      </c>
      <c r="CQ126" s="781"/>
      <c r="CR126" s="781"/>
      <c r="CS126" s="781"/>
      <c r="CT126" s="781"/>
      <c r="CU126" s="781"/>
      <c r="CV126" s="781"/>
      <c r="CW126" s="781"/>
      <c r="CX126" s="781"/>
      <c r="CY126" s="781"/>
      <c r="CZ126" s="781"/>
      <c r="DA126" s="781"/>
      <c r="DB126" s="781"/>
      <c r="DC126" s="781"/>
      <c r="DD126" s="781"/>
      <c r="DE126" s="781"/>
      <c r="DF126" s="782"/>
      <c r="DG126" s="845" t="s">
        <v>471</v>
      </c>
      <c r="DH126" s="846"/>
      <c r="DI126" s="846"/>
      <c r="DJ126" s="846"/>
      <c r="DK126" s="846"/>
      <c r="DL126" s="846" t="s">
        <v>238</v>
      </c>
      <c r="DM126" s="846"/>
      <c r="DN126" s="846"/>
      <c r="DO126" s="846"/>
      <c r="DP126" s="846"/>
      <c r="DQ126" s="846" t="s">
        <v>238</v>
      </c>
      <c r="DR126" s="846"/>
      <c r="DS126" s="846"/>
      <c r="DT126" s="846"/>
      <c r="DU126" s="846"/>
      <c r="DV126" s="823" t="s">
        <v>238</v>
      </c>
      <c r="DW126" s="823"/>
      <c r="DX126" s="823"/>
      <c r="DY126" s="823"/>
      <c r="DZ126" s="824"/>
    </row>
    <row r="127" spans="1:130" s="226" customFormat="1" ht="26.25" customHeight="1" x14ac:dyDescent="0.15">
      <c r="A127" s="851"/>
      <c r="B127" s="852"/>
      <c r="C127" s="867" t="s">
        <v>478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11258</v>
      </c>
      <c r="AB127" s="809"/>
      <c r="AC127" s="809"/>
      <c r="AD127" s="809"/>
      <c r="AE127" s="810"/>
      <c r="AF127" s="811">
        <v>7772</v>
      </c>
      <c r="AG127" s="809"/>
      <c r="AH127" s="809"/>
      <c r="AI127" s="809"/>
      <c r="AJ127" s="810"/>
      <c r="AK127" s="811">
        <v>1304</v>
      </c>
      <c r="AL127" s="809"/>
      <c r="AM127" s="809"/>
      <c r="AN127" s="809"/>
      <c r="AO127" s="810"/>
      <c r="AP127" s="853">
        <v>0</v>
      </c>
      <c r="AQ127" s="854"/>
      <c r="AR127" s="854"/>
      <c r="AS127" s="854"/>
      <c r="AT127" s="855"/>
      <c r="AU127" s="228"/>
      <c r="AV127" s="228"/>
      <c r="AW127" s="228"/>
      <c r="AX127" s="870" t="s">
        <v>479</v>
      </c>
      <c r="AY127" s="841"/>
      <c r="AZ127" s="841"/>
      <c r="BA127" s="841"/>
      <c r="BB127" s="841"/>
      <c r="BC127" s="841"/>
      <c r="BD127" s="841"/>
      <c r="BE127" s="842"/>
      <c r="BF127" s="840" t="s">
        <v>480</v>
      </c>
      <c r="BG127" s="841"/>
      <c r="BH127" s="841"/>
      <c r="BI127" s="841"/>
      <c r="BJ127" s="841"/>
      <c r="BK127" s="841"/>
      <c r="BL127" s="842"/>
      <c r="BM127" s="840" t="s">
        <v>481</v>
      </c>
      <c r="BN127" s="841"/>
      <c r="BO127" s="841"/>
      <c r="BP127" s="841"/>
      <c r="BQ127" s="841"/>
      <c r="BR127" s="841"/>
      <c r="BS127" s="842"/>
      <c r="BT127" s="840" t="s">
        <v>482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483</v>
      </c>
      <c r="CQ127" s="781"/>
      <c r="CR127" s="781"/>
      <c r="CS127" s="781"/>
      <c r="CT127" s="781"/>
      <c r="CU127" s="781"/>
      <c r="CV127" s="781"/>
      <c r="CW127" s="781"/>
      <c r="CX127" s="781"/>
      <c r="CY127" s="781"/>
      <c r="CZ127" s="781"/>
      <c r="DA127" s="781"/>
      <c r="DB127" s="781"/>
      <c r="DC127" s="781"/>
      <c r="DD127" s="781"/>
      <c r="DE127" s="781"/>
      <c r="DF127" s="782"/>
      <c r="DG127" s="845" t="s">
        <v>238</v>
      </c>
      <c r="DH127" s="846"/>
      <c r="DI127" s="846"/>
      <c r="DJ127" s="846"/>
      <c r="DK127" s="846"/>
      <c r="DL127" s="846" t="s">
        <v>471</v>
      </c>
      <c r="DM127" s="846"/>
      <c r="DN127" s="846"/>
      <c r="DO127" s="846"/>
      <c r="DP127" s="846"/>
      <c r="DQ127" s="846" t="s">
        <v>471</v>
      </c>
      <c r="DR127" s="846"/>
      <c r="DS127" s="846"/>
      <c r="DT127" s="846"/>
      <c r="DU127" s="846"/>
      <c r="DV127" s="823" t="s">
        <v>238</v>
      </c>
      <c r="DW127" s="823"/>
      <c r="DX127" s="823"/>
      <c r="DY127" s="823"/>
      <c r="DZ127" s="824"/>
    </row>
    <row r="128" spans="1:130" s="226" customFormat="1" ht="26.25" customHeight="1" thickBot="1" x14ac:dyDescent="0.2">
      <c r="A128" s="825" t="s">
        <v>484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485</v>
      </c>
      <c r="X128" s="827"/>
      <c r="Y128" s="827"/>
      <c r="Z128" s="828"/>
      <c r="AA128" s="829">
        <v>10460</v>
      </c>
      <c r="AB128" s="830"/>
      <c r="AC128" s="830"/>
      <c r="AD128" s="830"/>
      <c r="AE128" s="831"/>
      <c r="AF128" s="832">
        <v>10460</v>
      </c>
      <c r="AG128" s="830"/>
      <c r="AH128" s="830"/>
      <c r="AI128" s="830"/>
      <c r="AJ128" s="831"/>
      <c r="AK128" s="832">
        <v>26994</v>
      </c>
      <c r="AL128" s="830"/>
      <c r="AM128" s="830"/>
      <c r="AN128" s="830"/>
      <c r="AO128" s="831"/>
      <c r="AP128" s="833"/>
      <c r="AQ128" s="834"/>
      <c r="AR128" s="834"/>
      <c r="AS128" s="834"/>
      <c r="AT128" s="835"/>
      <c r="AU128" s="228"/>
      <c r="AV128" s="228"/>
      <c r="AW128" s="228"/>
      <c r="AX128" s="836" t="s">
        <v>486</v>
      </c>
      <c r="AY128" s="837"/>
      <c r="AZ128" s="837"/>
      <c r="BA128" s="837"/>
      <c r="BB128" s="837"/>
      <c r="BC128" s="837"/>
      <c r="BD128" s="837"/>
      <c r="BE128" s="838"/>
      <c r="BF128" s="815" t="s">
        <v>238</v>
      </c>
      <c r="BG128" s="816"/>
      <c r="BH128" s="816"/>
      <c r="BI128" s="816"/>
      <c r="BJ128" s="816"/>
      <c r="BK128" s="816"/>
      <c r="BL128" s="839"/>
      <c r="BM128" s="815">
        <v>12.61</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487</v>
      </c>
      <c r="CQ128" s="759"/>
      <c r="CR128" s="759"/>
      <c r="CS128" s="759"/>
      <c r="CT128" s="759"/>
      <c r="CU128" s="759"/>
      <c r="CV128" s="759"/>
      <c r="CW128" s="759"/>
      <c r="CX128" s="759"/>
      <c r="CY128" s="759"/>
      <c r="CZ128" s="759"/>
      <c r="DA128" s="759"/>
      <c r="DB128" s="759"/>
      <c r="DC128" s="759"/>
      <c r="DD128" s="759"/>
      <c r="DE128" s="759"/>
      <c r="DF128" s="760"/>
      <c r="DG128" s="819" t="s">
        <v>471</v>
      </c>
      <c r="DH128" s="820"/>
      <c r="DI128" s="820"/>
      <c r="DJ128" s="820"/>
      <c r="DK128" s="820"/>
      <c r="DL128" s="820" t="s">
        <v>471</v>
      </c>
      <c r="DM128" s="820"/>
      <c r="DN128" s="820"/>
      <c r="DO128" s="820"/>
      <c r="DP128" s="820"/>
      <c r="DQ128" s="820" t="s">
        <v>471</v>
      </c>
      <c r="DR128" s="820"/>
      <c r="DS128" s="820"/>
      <c r="DT128" s="820"/>
      <c r="DU128" s="820"/>
      <c r="DV128" s="821" t="s">
        <v>471</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488</v>
      </c>
      <c r="X129" s="806"/>
      <c r="Y129" s="806"/>
      <c r="Z129" s="807"/>
      <c r="AA129" s="808">
        <v>17151027</v>
      </c>
      <c r="AB129" s="809"/>
      <c r="AC129" s="809"/>
      <c r="AD129" s="809"/>
      <c r="AE129" s="810"/>
      <c r="AF129" s="811">
        <v>17194805</v>
      </c>
      <c r="AG129" s="809"/>
      <c r="AH129" s="809"/>
      <c r="AI129" s="809"/>
      <c r="AJ129" s="810"/>
      <c r="AK129" s="811">
        <v>17747156</v>
      </c>
      <c r="AL129" s="809"/>
      <c r="AM129" s="809"/>
      <c r="AN129" s="809"/>
      <c r="AO129" s="810"/>
      <c r="AP129" s="812"/>
      <c r="AQ129" s="813"/>
      <c r="AR129" s="813"/>
      <c r="AS129" s="813"/>
      <c r="AT129" s="814"/>
      <c r="AU129" s="229"/>
      <c r="AV129" s="229"/>
      <c r="AW129" s="229"/>
      <c r="AX129" s="780" t="s">
        <v>489</v>
      </c>
      <c r="AY129" s="781"/>
      <c r="AZ129" s="781"/>
      <c r="BA129" s="781"/>
      <c r="BB129" s="781"/>
      <c r="BC129" s="781"/>
      <c r="BD129" s="781"/>
      <c r="BE129" s="782"/>
      <c r="BF129" s="799" t="s">
        <v>471</v>
      </c>
      <c r="BG129" s="800"/>
      <c r="BH129" s="800"/>
      <c r="BI129" s="800"/>
      <c r="BJ129" s="800"/>
      <c r="BK129" s="800"/>
      <c r="BL129" s="801"/>
      <c r="BM129" s="799">
        <v>17.61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491</v>
      </c>
      <c r="X130" s="806"/>
      <c r="Y130" s="806"/>
      <c r="Z130" s="807"/>
      <c r="AA130" s="808">
        <v>3757091</v>
      </c>
      <c r="AB130" s="809"/>
      <c r="AC130" s="809"/>
      <c r="AD130" s="809"/>
      <c r="AE130" s="810"/>
      <c r="AF130" s="811">
        <v>3802075</v>
      </c>
      <c r="AG130" s="809"/>
      <c r="AH130" s="809"/>
      <c r="AI130" s="809"/>
      <c r="AJ130" s="810"/>
      <c r="AK130" s="811">
        <v>4016638</v>
      </c>
      <c r="AL130" s="809"/>
      <c r="AM130" s="809"/>
      <c r="AN130" s="809"/>
      <c r="AO130" s="810"/>
      <c r="AP130" s="812"/>
      <c r="AQ130" s="813"/>
      <c r="AR130" s="813"/>
      <c r="AS130" s="813"/>
      <c r="AT130" s="814"/>
      <c r="AU130" s="229"/>
      <c r="AV130" s="229"/>
      <c r="AW130" s="229"/>
      <c r="AX130" s="780" t="s">
        <v>492</v>
      </c>
      <c r="AY130" s="781"/>
      <c r="AZ130" s="781"/>
      <c r="BA130" s="781"/>
      <c r="BB130" s="781"/>
      <c r="BC130" s="781"/>
      <c r="BD130" s="781"/>
      <c r="BE130" s="782"/>
      <c r="BF130" s="783">
        <v>-4.8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493</v>
      </c>
      <c r="X131" s="790"/>
      <c r="Y131" s="790"/>
      <c r="Z131" s="791"/>
      <c r="AA131" s="792">
        <v>13393936</v>
      </c>
      <c r="AB131" s="793"/>
      <c r="AC131" s="793"/>
      <c r="AD131" s="793"/>
      <c r="AE131" s="794"/>
      <c r="AF131" s="795">
        <v>13392730</v>
      </c>
      <c r="AG131" s="793"/>
      <c r="AH131" s="793"/>
      <c r="AI131" s="793"/>
      <c r="AJ131" s="794"/>
      <c r="AK131" s="795">
        <v>13730518</v>
      </c>
      <c r="AL131" s="793"/>
      <c r="AM131" s="793"/>
      <c r="AN131" s="793"/>
      <c r="AO131" s="794"/>
      <c r="AP131" s="796"/>
      <c r="AQ131" s="797"/>
      <c r="AR131" s="797"/>
      <c r="AS131" s="797"/>
      <c r="AT131" s="798"/>
      <c r="AU131" s="229"/>
      <c r="AV131" s="229"/>
      <c r="AW131" s="229"/>
      <c r="AX131" s="758" t="s">
        <v>494</v>
      </c>
      <c r="AY131" s="759"/>
      <c r="AZ131" s="759"/>
      <c r="BA131" s="759"/>
      <c r="BB131" s="759"/>
      <c r="BC131" s="759"/>
      <c r="BD131" s="759"/>
      <c r="BE131" s="760"/>
      <c r="BF131" s="761" t="s">
        <v>471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496</v>
      </c>
      <c r="W132" s="771"/>
      <c r="X132" s="771"/>
      <c r="Y132" s="771"/>
      <c r="Z132" s="772"/>
      <c r="AA132" s="773">
        <v>-4.3592787059999996</v>
      </c>
      <c r="AB132" s="774"/>
      <c r="AC132" s="774"/>
      <c r="AD132" s="774"/>
      <c r="AE132" s="775"/>
      <c r="AF132" s="776">
        <v>-5.8952431660000002</v>
      </c>
      <c r="AG132" s="774"/>
      <c r="AH132" s="774"/>
      <c r="AI132" s="774"/>
      <c r="AJ132" s="775"/>
      <c r="AK132" s="776">
        <v>-4.2077509380000002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497</v>
      </c>
      <c r="W133" s="750"/>
      <c r="X133" s="750"/>
      <c r="Y133" s="750"/>
      <c r="Z133" s="751"/>
      <c r="AA133" s="752">
        <v>-2</v>
      </c>
      <c r="AB133" s="753"/>
      <c r="AC133" s="753"/>
      <c r="AD133" s="753"/>
      <c r="AE133" s="754"/>
      <c r="AF133" s="752">
        <v>-4.0999999999999996</v>
      </c>
      <c r="AG133" s="753"/>
      <c r="AH133" s="753"/>
      <c r="AI133" s="753"/>
      <c r="AJ133" s="754"/>
      <c r="AK133" s="752">
        <v>-4.8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GygDgQhggPJI5RpnbKvLrS32pehLvsn/7qyZRHnY3fNEqkMqBHDKHUeor/4NwEmnqmX2b8HH5Hjst1WWSzt+Q==" saltValue="CVVptNBtpaEMM9YGaTBn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BD6" sqref="BD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l6VrHMjeY1gqACIMwT/svhlOMddFjtZfyF/9D7Tqck8hJ7n8kxx86Gmr1+xyjoGTxKiUq1yo9x3vtjxwpN1A==" saltValue="WHM2ySbdP+JMMPqUFwlH1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E1" zoomScale="85" zoomScaleSheetLayoutView="85" workbookViewId="0">
      <selection activeCell="AM6" sqref="AM6"/>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506</v>
      </c>
      <c r="AL9" s="1160"/>
      <c r="AM9" s="1160"/>
      <c r="AN9" s="1161"/>
      <c r="AO9" s="277">
        <v>4203408</v>
      </c>
      <c r="AP9" s="277">
        <v>96743</v>
      </c>
      <c r="AQ9" s="278">
        <v>104625</v>
      </c>
      <c r="AR9" s="279">
        <v>-7.5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507</v>
      </c>
      <c r="AL10" s="1160"/>
      <c r="AM10" s="1160"/>
      <c r="AN10" s="1161"/>
      <c r="AO10" s="280">
        <v>658962</v>
      </c>
      <c r="AP10" s="280">
        <v>15166</v>
      </c>
      <c r="AQ10" s="281">
        <v>9752</v>
      </c>
      <c r="AR10" s="282">
        <v>55.5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508</v>
      </c>
      <c r="AL11" s="1160"/>
      <c r="AM11" s="1160"/>
      <c r="AN11" s="1161"/>
      <c r="AO11" s="280">
        <v>202247</v>
      </c>
      <c r="AP11" s="280">
        <v>4655</v>
      </c>
      <c r="AQ11" s="281">
        <v>1608</v>
      </c>
      <c r="AR11" s="282">
        <v>189.5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509</v>
      </c>
      <c r="AL12" s="1160"/>
      <c r="AM12" s="1160"/>
      <c r="AN12" s="1161"/>
      <c r="AO12" s="280" t="s">
        <v>510</v>
      </c>
      <c r="AP12" s="280" t="s">
        <v>510</v>
      </c>
      <c r="AQ12" s="281">
        <v>4</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511</v>
      </c>
      <c r="AL13" s="1160"/>
      <c r="AM13" s="1160"/>
      <c r="AN13" s="1161"/>
      <c r="AO13" s="280">
        <v>26209</v>
      </c>
      <c r="AP13" s="280">
        <v>603</v>
      </c>
      <c r="AQ13" s="281">
        <v>4175</v>
      </c>
      <c r="AR13" s="282">
        <v>-85.6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512</v>
      </c>
      <c r="AL14" s="1160"/>
      <c r="AM14" s="1160"/>
      <c r="AN14" s="1161"/>
      <c r="AO14" s="280">
        <v>98038</v>
      </c>
      <c r="AP14" s="280">
        <v>2256</v>
      </c>
      <c r="AQ14" s="281">
        <v>2340</v>
      </c>
      <c r="AR14" s="282">
        <v>-3.6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513</v>
      </c>
      <c r="AL15" s="1163"/>
      <c r="AM15" s="1163"/>
      <c r="AN15" s="1164"/>
      <c r="AO15" s="280">
        <v>-321805</v>
      </c>
      <c r="AP15" s="280">
        <v>-7406</v>
      </c>
      <c r="AQ15" s="281">
        <v>-8060</v>
      </c>
      <c r="AR15" s="282">
        <v>-8.1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4867059</v>
      </c>
      <c r="AP16" s="280">
        <v>112018</v>
      </c>
      <c r="AQ16" s="281">
        <v>114444</v>
      </c>
      <c r="AR16" s="282">
        <v>-2.1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518</v>
      </c>
      <c r="AL21" s="1166"/>
      <c r="AM21" s="1166"/>
      <c r="AN21" s="1167"/>
      <c r="AO21" s="293">
        <v>9.32</v>
      </c>
      <c r="AP21" s="294">
        <v>10.6</v>
      </c>
      <c r="AQ21" s="295">
        <v>-1.28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519</v>
      </c>
      <c r="AL22" s="1166"/>
      <c r="AM22" s="1166"/>
      <c r="AN22" s="1167"/>
      <c r="AO22" s="298">
        <v>97.6</v>
      </c>
      <c r="AP22" s="299">
        <v>97.5</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523</v>
      </c>
      <c r="AL32" s="1150"/>
      <c r="AM32" s="1150"/>
      <c r="AN32" s="1151"/>
      <c r="AO32" s="308">
        <v>2906836</v>
      </c>
      <c r="AP32" s="308">
        <v>66902</v>
      </c>
      <c r="AQ32" s="309">
        <v>72468</v>
      </c>
      <c r="AR32" s="310">
        <v>-7.7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524</v>
      </c>
      <c r="AL33" s="1150"/>
      <c r="AM33" s="1150"/>
      <c r="AN33" s="1151"/>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525</v>
      </c>
      <c r="AL34" s="1150"/>
      <c r="AM34" s="1150"/>
      <c r="AN34" s="1151"/>
      <c r="AO34" s="308" t="s">
        <v>510</v>
      </c>
      <c r="AP34" s="308" t="s">
        <v>510</v>
      </c>
      <c r="AQ34" s="309">
        <v>1</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526</v>
      </c>
      <c r="AL35" s="1150"/>
      <c r="AM35" s="1150"/>
      <c r="AN35" s="1151"/>
      <c r="AO35" s="308">
        <v>429615</v>
      </c>
      <c r="AP35" s="308">
        <v>9888</v>
      </c>
      <c r="AQ35" s="309">
        <v>17710</v>
      </c>
      <c r="AR35" s="310">
        <v>-44.2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527</v>
      </c>
      <c r="AL36" s="1150"/>
      <c r="AM36" s="1150"/>
      <c r="AN36" s="1151"/>
      <c r="AO36" s="308">
        <v>128065</v>
      </c>
      <c r="AP36" s="308">
        <v>2947</v>
      </c>
      <c r="AQ36" s="309">
        <v>2475</v>
      </c>
      <c r="AR36" s="310">
        <v>19.100000000000001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528</v>
      </c>
      <c r="AL37" s="1150"/>
      <c r="AM37" s="1150"/>
      <c r="AN37" s="1151"/>
      <c r="AO37" s="308">
        <v>1304</v>
      </c>
      <c r="AP37" s="308">
        <v>30</v>
      </c>
      <c r="AQ37" s="309">
        <v>637</v>
      </c>
      <c r="AR37" s="310">
        <v>-95.3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529</v>
      </c>
      <c r="AL38" s="1153"/>
      <c r="AM38" s="1153"/>
      <c r="AN38" s="1154"/>
      <c r="AO38" s="311">
        <v>66</v>
      </c>
      <c r="AP38" s="311">
        <v>2</v>
      </c>
      <c r="AQ38" s="312">
        <v>2</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530</v>
      </c>
      <c r="AL39" s="1153"/>
      <c r="AM39" s="1153"/>
      <c r="AN39" s="1154"/>
      <c r="AO39" s="308">
        <v>-26994</v>
      </c>
      <c r="AP39" s="308">
        <v>-621</v>
      </c>
      <c r="AQ39" s="309">
        <v>-3769</v>
      </c>
      <c r="AR39" s="310">
        <v>-83.5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531</v>
      </c>
      <c r="AL40" s="1150"/>
      <c r="AM40" s="1150"/>
      <c r="AN40" s="1151"/>
      <c r="AO40" s="308">
        <v>-4016638</v>
      </c>
      <c r="AP40" s="308">
        <v>-92445</v>
      </c>
      <c r="AQ40" s="309">
        <v>-62733</v>
      </c>
      <c r="AR40" s="310">
        <v>47.4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298</v>
      </c>
      <c r="AL41" s="1156"/>
      <c r="AM41" s="1156"/>
      <c r="AN41" s="1157"/>
      <c r="AO41" s="308">
        <v>-577746</v>
      </c>
      <c r="AP41" s="308">
        <v>-13297</v>
      </c>
      <c r="AQ41" s="309">
        <v>26792</v>
      </c>
      <c r="AR41" s="310">
        <v>-149.6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501</v>
      </c>
      <c r="AN49" s="1144" t="s">
        <v>535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5254895</v>
      </c>
      <c r="AN51" s="330">
        <v>111640</v>
      </c>
      <c r="AO51" s="331">
        <v>39</v>
      </c>
      <c r="AP51" s="332">
        <v>88968</v>
      </c>
      <c r="AQ51" s="333">
        <v>6.8</v>
      </c>
      <c r="AR51" s="334">
        <v>32.200000000000003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3648783</v>
      </c>
      <c r="AN52" s="338">
        <v>77518</v>
      </c>
      <c r="AO52" s="339">
        <v>25.5</v>
      </c>
      <c r="AP52" s="340">
        <v>45482</v>
      </c>
      <c r="AQ52" s="341">
        <v>5.5</v>
      </c>
      <c r="AR52" s="342">
        <v>20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4462980</v>
      </c>
      <c r="AN53" s="330">
        <v>96742</v>
      </c>
      <c r="AO53" s="331">
        <v>-13.3</v>
      </c>
      <c r="AP53" s="332">
        <v>85173</v>
      </c>
      <c r="AQ53" s="333">
        <v>-4.3</v>
      </c>
      <c r="AR53" s="334">
        <v>-9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3286488</v>
      </c>
      <c r="AN54" s="338">
        <v>71239</v>
      </c>
      <c r="AO54" s="339">
        <v>-8.1</v>
      </c>
      <c r="AP54" s="340">
        <v>43913</v>
      </c>
      <c r="AQ54" s="341">
        <v>-3.4</v>
      </c>
      <c r="AR54" s="342">
        <v>-4.7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7029582</v>
      </c>
      <c r="AN55" s="330">
        <v>155309</v>
      </c>
      <c r="AO55" s="331">
        <v>60.5</v>
      </c>
      <c r="AP55" s="332">
        <v>94081</v>
      </c>
      <c r="AQ55" s="333">
        <v>10.5</v>
      </c>
      <c r="AR55" s="334">
        <v>50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4457750</v>
      </c>
      <c r="AN56" s="338">
        <v>98488</v>
      </c>
      <c r="AO56" s="339">
        <v>38.299999999999997</v>
      </c>
      <c r="AP56" s="340">
        <v>48949</v>
      </c>
      <c r="AQ56" s="341">
        <v>11.5</v>
      </c>
      <c r="AR56" s="342">
        <v>26.8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7563728</v>
      </c>
      <c r="AN57" s="330">
        <v>170201</v>
      </c>
      <c r="AO57" s="331">
        <v>9.6</v>
      </c>
      <c r="AP57" s="332">
        <v>92632</v>
      </c>
      <c r="AQ57" s="333">
        <v>-1.5</v>
      </c>
      <c r="AR57" s="334">
        <v>11.1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3341792</v>
      </c>
      <c r="AN58" s="338">
        <v>75198</v>
      </c>
      <c r="AO58" s="339">
        <v>-23.6</v>
      </c>
      <c r="AP58" s="340">
        <v>47978</v>
      </c>
      <c r="AQ58" s="341">
        <v>-2</v>
      </c>
      <c r="AR58" s="342">
        <v>-21.6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6061585</v>
      </c>
      <c r="AN59" s="330">
        <v>139510</v>
      </c>
      <c r="AO59" s="331">
        <v>-18</v>
      </c>
      <c r="AP59" s="332">
        <v>96469</v>
      </c>
      <c r="AQ59" s="333">
        <v>4.0999999999999996</v>
      </c>
      <c r="AR59" s="334">
        <v>-22.1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3982466</v>
      </c>
      <c r="AN60" s="338">
        <v>91658</v>
      </c>
      <c r="AO60" s="339">
        <v>21.9</v>
      </c>
      <c r="AP60" s="340">
        <v>49775</v>
      </c>
      <c r="AQ60" s="341">
        <v>3.7</v>
      </c>
      <c r="AR60" s="342">
        <v>18.2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6074554</v>
      </c>
      <c r="AN61" s="345">
        <v>134680</v>
      </c>
      <c r="AO61" s="346">
        <v>15.6</v>
      </c>
      <c r="AP61" s="347">
        <v>91465</v>
      </c>
      <c r="AQ61" s="348">
        <v>3.1</v>
      </c>
      <c r="AR61" s="334">
        <v>12.5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3743456</v>
      </c>
      <c r="AN62" s="338">
        <v>82820</v>
      </c>
      <c r="AO62" s="339">
        <v>10.8</v>
      </c>
      <c r="AP62" s="340">
        <v>47219</v>
      </c>
      <c r="AQ62" s="341">
        <v>3.1</v>
      </c>
      <c r="AR62" s="342">
        <v>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LrI2dEg45L6rClqnJywsinZQabOfhEewdgqQ6vzagpYmZCmdEFDrXaXmIQKCk4qQC405o+7Z4K26ULHoJDu2w==" saltValue="nDOm0209uMoqeCjLeXg0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6vsAfiN7XA8XA8TskHLk9E8L+OxhNKc3SUypwuk8X+KLe2bqzG42RVU9ybdECDQ8NDUHZg3eXsYuAEW0cPwN4g==" saltValue="Oag0HTsQmay5kWgyEL1o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BldHWBkg9Q20YtVymuH/gx83XrLXAu0zXfR1xLuEhIfhjOoFlA3gw6R0bgKVVAhkvMfJaER0A0FLyQNFQw84ZA==" saltValue="ArxWT1L86IzA0CQi1i6D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8" t="s">
        <v>3</v>
      </c>
      <c r="D47" s="1168"/>
      <c r="E47" s="1169"/>
      <c r="F47" s="11">
        <v>19.239999999999998</v>
      </c>
      <c r="G47" s="12">
        <v>19.739999999999998</v>
      </c>
      <c r="H47" s="12">
        <v>20.36</v>
      </c>
      <c r="I47" s="12">
        <v>19.68</v>
      </c>
      <c r="J47" s="13">
        <v>19.03</v>
      </c>
    </row>
    <row r="48" spans="2:10" ht="57.75" customHeight="1" x14ac:dyDescent="0.15">
      <c r="B48" s="14"/>
      <c r="C48" s="1170" t="s">
        <v>4</v>
      </c>
      <c r="D48" s="1170"/>
      <c r="E48" s="1171"/>
      <c r="F48" s="15">
        <v>8.86</v>
      </c>
      <c r="G48" s="16">
        <v>9.23</v>
      </c>
      <c r="H48" s="16">
        <v>9.2799999999999994</v>
      </c>
      <c r="I48" s="16">
        <v>10.9</v>
      </c>
      <c r="J48" s="17">
        <v>9.51</v>
      </c>
    </row>
    <row r="49" spans="2:10" ht="57.75" customHeight="1" thickBot="1" x14ac:dyDescent="0.2">
      <c r="B49" s="18"/>
      <c r="C49" s="1172" t="s">
        <v>5</v>
      </c>
      <c r="D49" s="1172"/>
      <c r="E49" s="1173"/>
      <c r="F49" s="19">
        <v>8.65</v>
      </c>
      <c r="G49" s="20">
        <v>13.93</v>
      </c>
      <c r="H49" s="20">
        <v>13.1</v>
      </c>
      <c r="I49" s="20">
        <v>10.34</v>
      </c>
      <c r="J49" s="21">
        <v>12.45</v>
      </c>
    </row>
    <row r="50" spans="2:10" x14ac:dyDescent="0.15"/>
  </sheetData>
  <sheetProtection algorithmName="SHA-512" hashValue="b1wxuJMnVSoNYokp+gZE+IdEGPnCIMwTkTWldai+qfX+fM+KrWpLebc2+b9c+LodzJnfhlqnmsS+aYMtnSx8KA==" saltValue="rntS1KJfjB/Oclik7/hm2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2023-03-20T00:58:36Z</cp:lastPrinted>
  <dcterms:created xsi:type="dcterms:W3CDTF">2023-02-20T07:26:26Z</dcterms:created>
  <dcterms:modified xsi:type="dcterms:W3CDTF">2023-10-05T06:44:52Z</dcterms:modified>
  <cp:category/>
</cp:coreProperties>
</file>